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120" windowHeight="8700" activeTab="0"/>
  </bookViews>
  <sheets>
    <sheet name="portada" sheetId="1" r:id="rId1"/>
    <sheet name="Índice" sheetId="2" r:id="rId2"/>
    <sheet name="MAC-1" sheetId="3" r:id="rId3"/>
    <sheet name="MAC-2" sheetId="4" r:id="rId4"/>
    <sheet name="MAC-3" sheetId="5" r:id="rId5"/>
    <sheet name="MAC-4" sheetId="6" r:id="rId6"/>
    <sheet name="MAC-5" sheetId="7" r:id="rId7"/>
    <sheet name="MAC-6" sheetId="8" r:id="rId8"/>
    <sheet name="MAC-7" sheetId="9" r:id="rId9"/>
    <sheet name="MAC-8" sheetId="10" r:id="rId10"/>
    <sheet name="MAC-9" sheetId="11" r:id="rId11"/>
    <sheet name="MAC-10" sheetId="12" r:id="rId12"/>
    <sheet name="MAC-11" sheetId="13" r:id="rId13"/>
    <sheet name="MAC-12" sheetId="14" r:id="rId14"/>
    <sheet name="MAC-13" sheetId="15" r:id="rId15"/>
    <sheet name="MAC-14 " sheetId="16" r:id="rId16"/>
    <sheet name="MAC-15 " sheetId="17" r:id="rId17"/>
    <sheet name="MAC-16" sheetId="18" r:id="rId18"/>
    <sheet name="MAC-17" sheetId="19" r:id="rId19"/>
    <sheet name="MAC-18" sheetId="20" r:id="rId20"/>
    <sheet name="MAC-19" sheetId="21" r:id="rId21"/>
    <sheet name="MAC-20" sheetId="22" r:id="rId22"/>
    <sheet name="MAC-21" sheetId="23" r:id="rId23"/>
    <sheet name="MAC-22" sheetId="24" r:id="rId24"/>
    <sheet name="MAC-23" sheetId="25" r:id="rId25"/>
    <sheet name="MAC-24" sheetId="26" r:id="rId26"/>
  </sheets>
  <definedNames>
    <definedName name="_xlnm.Print_Area" localSheetId="1">'Índice'!$A$1:$B$33</definedName>
    <definedName name="_xlnm.Print_Area" localSheetId="2">'MAC-1'!$A$1:$E$18</definedName>
    <definedName name="_xlnm.Print_Area" localSheetId="11">'MAC-10'!$A$1:$E$74</definedName>
    <definedName name="_xlnm.Print_Area" localSheetId="12">'MAC-11'!$A$1:$D$73</definedName>
    <definedName name="_xlnm.Print_Area" localSheetId="13">'MAC-12'!$A$1:$E$72</definedName>
    <definedName name="_xlnm.Print_Area" localSheetId="14">'MAC-13'!$A$1:$D$73</definedName>
    <definedName name="_xlnm.Print_Area" localSheetId="15">'MAC-14 '!$A$1:$G$40</definedName>
    <definedName name="_xlnm.Print_Area" localSheetId="16">'MAC-15 '!$A$1:$G$39</definedName>
    <definedName name="_xlnm.Print_Area" localSheetId="17">'MAC-16'!$A$1:$G$44</definedName>
    <definedName name="_xlnm.Print_Area" localSheetId="18">'MAC-17'!$A$1:$D$43</definedName>
    <definedName name="_xlnm.Print_Area" localSheetId="19">'MAC-18'!$A$1:$O$79</definedName>
    <definedName name="_xlnm.Print_Area" localSheetId="3">'MAC-2'!$A$1:$E$74</definedName>
    <definedName name="_xlnm.Print_Area" localSheetId="21">'MAC-20'!$A$1:$M$79</definedName>
    <definedName name="_xlnm.Print_Area" localSheetId="22">'MAC-21'!$A$1:$I$75</definedName>
    <definedName name="_xlnm.Print_Area" localSheetId="23">'MAC-22'!$A$1:$J$36</definedName>
    <definedName name="_xlnm.Print_Area" localSheetId="24">'MAC-23'!$A$1:$G$87</definedName>
    <definedName name="_xlnm.Print_Area" localSheetId="25">'MAC-24'!$A$1:$G$42</definedName>
    <definedName name="_xlnm.Print_Area" localSheetId="4">'MAC-3'!$A$1:$F$106</definedName>
    <definedName name="_xlnm.Print_Area" localSheetId="5">'MAC-4'!$A$1:$D$72</definedName>
    <definedName name="_xlnm.Print_Area" localSheetId="6">'MAC-5'!$A$1:$F$18</definedName>
    <definedName name="_xlnm.Print_Area" localSheetId="7">'MAC-6'!$A$1:$D$29</definedName>
    <definedName name="_xlnm.Print_Area" localSheetId="8">'MAC-7'!$A$1:$F$16</definedName>
    <definedName name="_xlnm.Print_Area" localSheetId="9">'MAC-8'!$A$1:$E$74</definedName>
    <definedName name="_xlnm.Print_Area" localSheetId="10">'MAC-9'!$A$1:$D$73</definedName>
    <definedName name="_xlnm.Print_Area" localSheetId="0">'portada'!$A$1:$I$67</definedName>
    <definedName name="HTML_CodePage" hidden="1">1252</definedName>
    <definedName name="HTML_Control" localSheetId="15" hidden="1">{"'Hoja1'!$A$8:$L$38"}</definedName>
    <definedName name="HTML_Control" localSheetId="16" hidden="1">{"'Hoja1'!$A$8:$L$38"}</definedName>
    <definedName name="HTML_Control" localSheetId="17" hidden="1">{"'Hoja1'!$A$8:$L$38"}</definedName>
    <definedName name="HTML_Control" localSheetId="18" hidden="1">{"'Hoja1'!$A$8:$L$38"}</definedName>
    <definedName name="HTML_Control" localSheetId="19" hidden="1">{"'Hoja1'!$A$8:$L$38"}</definedName>
    <definedName name="HTML_Control" localSheetId="20" hidden="1">{"'Hoja1'!$A$8:$L$38"}</definedName>
    <definedName name="HTML_Control" localSheetId="21" hidden="1">{"'Hoja1'!$A$8:$L$38"}</definedName>
    <definedName name="HTML_Control" localSheetId="22" hidden="1">{"'Hoja1'!$A$8:$L$38"}</definedName>
    <definedName name="HTML_Control" localSheetId="23" hidden="1">{"'Hoja1'!$A$8:$L$38"}</definedName>
    <definedName name="HTML_Control" localSheetId="24" hidden="1">{"'Hoja1'!$A$8:$L$38"}</definedName>
    <definedName name="HTML_Control" localSheetId="25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_xlnm.Print_Titles" localSheetId="19">'MAC-18'!$A:$A</definedName>
    <definedName name="_xlnm.Print_Titles" localSheetId="20">'MAC-19'!$A:$A</definedName>
    <definedName name="_xlnm.Print_Titles" localSheetId="21">'MAC-20'!$A:$A</definedName>
    <definedName name="_xlnm.Print_Titles" localSheetId="22">'MAC-21'!$A:$A</definedName>
    <definedName name="_xlnm.Print_Titles" localSheetId="4">'MAC-3'!$1:$7</definedName>
  </definedNames>
  <calcPr fullCalcOnLoad="1"/>
</workbook>
</file>

<file path=xl/sharedStrings.xml><?xml version="1.0" encoding="utf-8"?>
<sst xmlns="http://schemas.openxmlformats.org/spreadsheetml/2006/main" count="2037" uniqueCount="662">
  <si>
    <t>Índice</t>
  </si>
  <si>
    <t>I.</t>
  </si>
  <si>
    <t>MAC-1</t>
  </si>
  <si>
    <t>CONCILIACIONES TERMINADAS, CARACTERÍSTICAS GENERALES</t>
  </si>
  <si>
    <t xml:space="preserve">Conciliaciones individuales, según tipo de resolución,  por comunidad autónoma y provincia </t>
  </si>
  <si>
    <t xml:space="preserve">Conciliaciones individuales, según motivación, por sector y división de la actividad </t>
  </si>
  <si>
    <t>Conciliaciones colectivas, empresas y trabajadores afectados, según tipo de resolución</t>
  </si>
  <si>
    <t>Mediaciones, empresas y trabajadores afectados, según tipo de resolución</t>
  </si>
  <si>
    <t>CONCILIACIONES INDIVIDUALES : DESPIDOS</t>
  </si>
  <si>
    <t>CONCILIACIONES INDIVIDUALES : RECLAMACIONES DE CANTIDAD</t>
  </si>
  <si>
    <t>CONCILIACIONES INDIVIDUALES : RESTO (SANCIONES Y CAUSAS VARIAS)</t>
  </si>
  <si>
    <t>TRABAJADORES AFECTADOS EN MATERIA DE DESPIDOS. VALORES ABSOLUTOS Y DISTRIBUCIONES PORCENTUALES</t>
  </si>
  <si>
    <t xml:space="preserve">Según sexo y edad </t>
  </si>
  <si>
    <t>Según sexo y categoría profesional.</t>
  </si>
  <si>
    <t>Según sexo y antigüedad.</t>
  </si>
  <si>
    <t xml:space="preserve">Según tamaño de la empresa. </t>
  </si>
  <si>
    <t>TRABAJADORES AFECTADOS EN MATERIA DE DESPIDOS. COMUNIDAD AUTÓNOMA Y PROVINCIA</t>
  </si>
  <si>
    <t xml:space="preserve">Según sexo y edad. </t>
  </si>
  <si>
    <t xml:space="preserve">Según sexo y categoría profesional. </t>
  </si>
  <si>
    <t>MAC-2</t>
  </si>
  <si>
    <t>MAC-3</t>
  </si>
  <si>
    <t>MAC-4</t>
  </si>
  <si>
    <t>MAC-5</t>
  </si>
  <si>
    <t>MAC-6</t>
  </si>
  <si>
    <t>MAC-7</t>
  </si>
  <si>
    <t>MAC-8</t>
  </si>
  <si>
    <t>MAC-9</t>
  </si>
  <si>
    <t>MAC-10</t>
  </si>
  <si>
    <t>MAC-11</t>
  </si>
  <si>
    <t>MAC-12</t>
  </si>
  <si>
    <t>MAC-13</t>
  </si>
  <si>
    <t>MAC-14</t>
  </si>
  <si>
    <t>MAC-15</t>
  </si>
  <si>
    <t>MAC-16</t>
  </si>
  <si>
    <t>MAC-17</t>
  </si>
  <si>
    <t>MAC-18</t>
  </si>
  <si>
    <t>MAC-19</t>
  </si>
  <si>
    <t>MAC-20</t>
  </si>
  <si>
    <t>MAC-21</t>
  </si>
  <si>
    <t>MAC-22</t>
  </si>
  <si>
    <t xml:space="preserve">II. </t>
  </si>
  <si>
    <t xml:space="preserve">III. </t>
  </si>
  <si>
    <t>V.</t>
  </si>
  <si>
    <t>VI.</t>
  </si>
  <si>
    <t xml:space="preserve">Conciliaciones colectivas, empresas y trabajadores afectados, por comunidad autónoma </t>
  </si>
  <si>
    <t xml:space="preserve">Conciliaciones individuales en materia de despidos, según tipo de resolución, por comunidad autónoma y provincia </t>
  </si>
  <si>
    <t>Conciliaciones individuales en materia de reclamaciones de cantidad terminadas, según tipo de resolución por comunidad autónoma y provincia</t>
  </si>
  <si>
    <t>Conciliaciones individuales en materia de sanciones y causas varias, según tipo de resolución por comunidad autónoma y provincia</t>
  </si>
  <si>
    <t xml:space="preserve">Conciliaciones individuales, según motivación, por tipo de resolución y cantidades acordadas en conciliaciones con avenencia </t>
  </si>
  <si>
    <t>SECTOR Y DIVISIÓN DE ACTIVIDAD</t>
  </si>
  <si>
    <t>TOTAL</t>
  </si>
  <si>
    <t>DESPIDOS</t>
  </si>
  <si>
    <t>RECLAMACIONES DE CANTIDAD</t>
  </si>
  <si>
    <t xml:space="preserve"> Agrario</t>
  </si>
  <si>
    <t xml:space="preserve"> No Agrario</t>
  </si>
  <si>
    <t xml:space="preserve">     Industria</t>
  </si>
  <si>
    <t xml:space="preserve">     Construcción</t>
  </si>
  <si>
    <t xml:space="preserve">     Servicios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</si>
  <si>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</si>
  <si>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</si>
  <si>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</si>
  <si>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</si>
  <si>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</si>
  <si>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</si>
  <si>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</si>
  <si>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</si>
  <si>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</si>
  <si>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</si>
  <si>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</si>
  <si>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</si>
  <si>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</si>
  <si>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</si>
  <si>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</si>
  <si>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</si>
  <si>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</si>
  <si>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</si>
  <si>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</si>
  <si>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</si>
  <si>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</si>
  <si>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</si>
  <si>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</si>
  <si>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</si>
  <si>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</si>
  <si>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</si>
  <si>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</si>
  <si>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</si>
  <si>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</si>
  <si>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</si>
  <si>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</si>
  <si>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</si>
  <si>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</si>
  <si>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grabados: impresión, encuadernación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</si>
  <si>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</si>
  <si>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</si>
  <si>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</si>
  <si>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</si>
  <si>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</si>
  <si>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</si>
  <si>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</si>
  <si>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</si>
  <si>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</si>
  <si>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</si>
  <si>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</si>
  <si>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</si>
  <si>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</si>
  <si>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</si>
  <si>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</si>
  <si>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</si>
  <si>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</si>
  <si>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</si>
  <si>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</si>
  <si>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</si>
  <si>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</si>
  <si>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</si>
  <si>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</si>
  <si>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</si>
  <si>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</si>
  <si>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</si>
  <si>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</si>
  <si>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</si>
  <si>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</si>
  <si>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</si>
  <si>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</si>
  <si>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</si>
  <si>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</si>
  <si>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</si>
  <si>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</si>
  <si>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</si>
  <si>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</si>
  <si>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</si>
  <si>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</si>
  <si>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</si>
  <si>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</si>
  <si>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</si>
  <si>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</si>
  <si>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</si>
  <si>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</si>
  <si>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</si>
  <si>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</si>
  <si>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</si>
  <si>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</si>
  <si>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</si>
  <si>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</si>
  <si>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</si>
  <si>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</si>
  <si>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</si>
  <si>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</si>
  <si>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</si>
  <si>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</si>
  <si>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</si>
  <si>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</si>
  <si>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</si>
  <si>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</si>
  <si>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</si>
  <si>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</si>
  <si>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</si>
  <si>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</si>
  <si>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</si>
  <si>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</si>
  <si>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</si>
  <si>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</si>
  <si>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</si>
  <si>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</si>
  <si>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</si>
  <si>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</si>
  <si>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</si>
  <si>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</si>
  <si>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</si>
  <si>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</si>
  <si>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</si>
  <si>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</si>
  <si>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</si>
  <si>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</si>
  <si>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</si>
  <si>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</si>
  <si>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</si>
  <si>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</si>
  <si>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</si>
  <si>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</si>
  <si>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</si>
  <si>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</si>
  <si>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</si>
  <si>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</si>
  <si>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</si>
  <si>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</si>
  <si>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</si>
  <si>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</si>
  <si>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</si>
  <si>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</si>
  <si>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</si>
  <si>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</si>
  <si>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</si>
  <si>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</si>
  <si>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</si>
  <si>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</si>
  <si>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</si>
  <si>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</si>
  <si>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</si>
  <si>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</si>
  <si>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</si>
  <si>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</si>
  <si>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</si>
  <si>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</si>
  <si>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</si>
  <si>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</si>
  <si>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</si>
  <si>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</si>
  <si>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</si>
  <si>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</si>
  <si>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</si>
  <si>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</si>
  <si>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</si>
  <si>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</si>
  <si>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</si>
  <si>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</si>
  <si>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</si>
  <si>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</si>
  <si>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</si>
  <si>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</si>
  <si>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</si>
  <si>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</si>
  <si>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</si>
  <si>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</si>
  <si>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</si>
  <si>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</si>
  <si>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</si>
  <si>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</si>
  <si>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</si>
  <si>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</si>
  <si>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</si>
  <si>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</si>
  <si>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</si>
  <si>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</si>
  <si>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</si>
  <si>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COMUNIDADES AUTÓNOMAS Y PROVINCIAS</t>
  </si>
  <si>
    <t xml:space="preserve">   T O T A L</t>
  </si>
  <si>
    <t xml:space="preserve">   ANDALUCÍA</t>
  </si>
  <si>
    <t xml:space="preserve">     Almería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</si>
  <si>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</si>
  <si>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</si>
  <si>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</si>
  <si>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</si>
  <si>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</si>
  <si>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</si>
  <si>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</si>
  <si>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ARAGÓN</t>
  </si>
  <si>
    <t xml:space="preserve">     Huesca</t>
  </si>
  <si>
    <t xml:space="preserve">     Teruel</t>
  </si>
  <si>
    <t xml:space="preserve">     Zaragoza</t>
  </si>
  <si>
    <t xml:space="preserve">   ASTURIAS</t>
  </si>
  <si>
    <t xml:space="preserve">   CANARIAS</t>
  </si>
  <si>
    <t xml:space="preserve">     Las Palmas</t>
  </si>
  <si>
    <t xml:space="preserve">     S.C.Tenerife</t>
  </si>
  <si>
    <t xml:space="preserve">   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</si>
  <si>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</si>
  <si>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</si>
  <si>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</si>
  <si>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</si>
  <si>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</si>
  <si>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 xml:space="preserve">   CASTILLA Y LEÓN</t>
  </si>
  <si>
    <t xml:space="preserve">     Burgos</t>
  </si>
  <si>
    <t xml:space="preserve">     León</t>
  </si>
  <si>
    <t xml:space="preserve">     Palencia</t>
  </si>
  <si>
    <t xml:space="preserve">     Segovia</t>
  </si>
  <si>
    <t xml:space="preserve">     Soria</t>
  </si>
  <si>
    <t xml:space="preserve">     Valladolid</t>
  </si>
  <si>
    <t xml:space="preserve">     Zamora</t>
  </si>
  <si>
    <t xml:space="preserve">   CATALUÑA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</si>
  <si>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</si>
  <si>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</si>
  <si>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</si>
  <si>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</si>
  <si>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COMUNIDAD VALENCIANA</t>
  </si>
  <si>
    <t xml:space="preserve">     Alicante</t>
  </si>
  <si>
    <t xml:space="preserve">     Castellón</t>
  </si>
  <si>
    <t xml:space="preserve">     Valencia</t>
  </si>
  <si>
    <t xml:space="preserve">   EXTREMADURA</t>
  </si>
  <si>
    <t xml:space="preserve">     Badajoz</t>
  </si>
  <si>
    <t xml:space="preserve">     Cáceres</t>
  </si>
  <si>
    <t xml:space="preserve">   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</si>
  <si>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</si>
  <si>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</si>
  <si>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</si>
  <si>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</si>
  <si>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MADRID</t>
  </si>
  <si>
    <t xml:space="preserve">   MURCIA</t>
  </si>
  <si>
    <t xml:space="preserve">   NAVARRA</t>
  </si>
  <si>
    <t xml:space="preserve">   PAÍS VASCO</t>
  </si>
  <si>
    <t xml:space="preserve">     Vizcaya</t>
  </si>
  <si>
    <t xml:space="preserve">   RIOJA (LA)</t>
  </si>
  <si>
    <t xml:space="preserve">   Ceuta</t>
  </si>
  <si>
    <t xml:space="preserve">   Melilla</t>
  </si>
  <si>
    <t>CON AVENENCIA</t>
  </si>
  <si>
    <t>SIN AVENENCIA</t>
  </si>
  <si>
    <t>OTRAS (1)</t>
  </si>
  <si>
    <t xml:space="preserve">     Avila</t>
  </si>
  <si>
    <t xml:space="preserve">     Salamanca..</t>
  </si>
  <si>
    <t xml:space="preserve">     Álava</t>
  </si>
  <si>
    <t xml:space="preserve">     Guipúzcoa.</t>
  </si>
  <si>
    <t>EMPRESAS</t>
  </si>
  <si>
    <t>TRABAJADORES</t>
  </si>
  <si>
    <t xml:space="preserve">                                                         </t>
  </si>
  <si>
    <t xml:space="preserve">                         </t>
  </si>
  <si>
    <t xml:space="preserve">                    </t>
  </si>
  <si>
    <t xml:space="preserve">      CONCILIACIONES     </t>
  </si>
  <si>
    <t xml:space="preserve">       TOTAL        </t>
  </si>
  <si>
    <t xml:space="preserve">      DESPIDOS      </t>
  </si>
  <si>
    <t xml:space="preserve">   RECLAMACIONES    </t>
  </si>
  <si>
    <t xml:space="preserve">       INDIVIDUALES      </t>
  </si>
  <si>
    <t xml:space="preserve">    DE CANTIDAD     </t>
  </si>
  <si>
    <t xml:space="preserve"> TOTAL</t>
  </si>
  <si>
    <t xml:space="preserve"> Con avenencia</t>
  </si>
  <si>
    <t xml:space="preserve"> Cantidades acordadas-
   (millones de euros)</t>
  </si>
  <si>
    <t xml:space="preserve"> Sin avenencia</t>
  </si>
  <si>
    <t xml:space="preserve">                      </t>
  </si>
  <si>
    <t xml:space="preserve">                                                                                                                                    </t>
  </si>
  <si>
    <t xml:space="preserve">                     CONCILIACIONES COLECTIVAS           </t>
  </si>
  <si>
    <t xml:space="preserve">      EMPRESAS      </t>
  </si>
  <si>
    <t xml:space="preserve">    TRABAJADORES      </t>
  </si>
  <si>
    <t xml:space="preserve">     AFECTADAS      </t>
  </si>
  <si>
    <t xml:space="preserve">     AFECTADOS     </t>
  </si>
  <si>
    <t xml:space="preserve">                                         </t>
  </si>
  <si>
    <t xml:space="preserve">               MEDIACIONES               </t>
  </si>
  <si>
    <t xml:space="preserve">       TOTAL    </t>
  </si>
  <si>
    <t xml:space="preserve">       EMPRESAS   </t>
  </si>
  <si>
    <t xml:space="preserve">      AFECTADAS   </t>
  </si>
  <si>
    <t xml:space="preserve">                             </t>
  </si>
  <si>
    <t xml:space="preserve"> Con efecto</t>
  </si>
  <si>
    <t xml:space="preserve"> Sin efecto</t>
  </si>
  <si>
    <t xml:space="preserve"> No aceptadas</t>
  </si>
  <si>
    <t>MAC-23</t>
  </si>
  <si>
    <t>Conciliaciones colectivas y mediaciones y trabajadores afectados, según tipo de resolución, por secciones de actividad</t>
  </si>
  <si>
    <t>Conciliaciones individuales con avenencia, cantidades acordadas y cuantías medias, por comunidad autónoma y provincia</t>
  </si>
  <si>
    <t>MAC-1. CONCILIACIONES INDIVIDUALES, SEGÚN MOTIVACIÓN, POR TIPO DE RESOLUCIÓN Y CANTIDADES ACORDADAS EN CONCILIACIONES CON AVENENCIA</t>
  </si>
  <si>
    <t>MAC-2. CONCILIACIONES INDIVIDUALES, SEGÚN TIPO DE RESOLUCIÓN, POR COMUNIDAD AUTONÓMA Y PROVINCIA</t>
  </si>
  <si>
    <t xml:space="preserve">   ASTURIAS (PRINCIPADO DE)</t>
  </si>
  <si>
    <t xml:space="preserve">   BALEARS (ILLES) (2)</t>
  </si>
  <si>
    <t xml:space="preserve">   CANTABRIA (2)</t>
  </si>
  <si>
    <t xml:space="preserve">     Ávila</t>
  </si>
  <si>
    <t xml:space="preserve">     Salamanca</t>
  </si>
  <si>
    <t xml:space="preserve">   COMUNITAT VALENCIANA</t>
  </si>
  <si>
    <t xml:space="preserve">   MADRID (COMUNIDAD DE)</t>
  </si>
  <si>
    <t xml:space="preserve">   MURCIA (REGIÓN DE)</t>
  </si>
  <si>
    <t xml:space="preserve">   NAVARRA (C. FORAL DE)</t>
  </si>
  <si>
    <t xml:space="preserve">    Álava</t>
  </si>
  <si>
    <t xml:space="preserve">     Guipúzcoa</t>
  </si>
  <si>
    <t xml:space="preserve"> (1) Se han agrupado las tenidas por no presentadas, desistidas y otros motivos                                               </t>
  </si>
  <si>
    <t xml:space="preserve">                                                     </t>
  </si>
  <si>
    <t xml:space="preserve">     GRUPOS DE EDAD   </t>
  </si>
  <si>
    <t xml:space="preserve">                 </t>
  </si>
  <si>
    <t xml:space="preserve">      Total      </t>
  </si>
  <si>
    <t xml:space="preserve">     Varones     </t>
  </si>
  <si>
    <t xml:space="preserve">     Mujeres     </t>
  </si>
  <si>
    <t>VII.</t>
  </si>
  <si>
    <t xml:space="preserve"> MAC-3. CONCILIACIONES INDIVIDUALES, SEGÚN MOTIVACIÓN, POR SECTOR Y DIVISIÓN DE ACTIVIDAD</t>
  </si>
  <si>
    <t>CANTIDADES ACORDADAS
(euros)</t>
  </si>
  <si>
    <t>CUANTÍAS MEDIAS
(euros)</t>
  </si>
  <si>
    <t xml:space="preserve">   BALEARS (ILLES)</t>
  </si>
  <si>
    <t xml:space="preserve">   CANTABRIA </t>
  </si>
  <si>
    <t>..</t>
  </si>
  <si>
    <t>T O T A L</t>
  </si>
  <si>
    <t>Andalucía</t>
  </si>
  <si>
    <t>Aragón</t>
  </si>
  <si>
    <t>Asturias</t>
  </si>
  <si>
    <t>Balears (Illes)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</si>
  <si>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</si>
  <si>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</si>
  <si>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</si>
  <si>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</si>
  <si>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</si>
  <si>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</si>
  <si>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</si>
  <si>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</si>
  <si>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</si>
  <si>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</si>
  <si>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</si>
  <si>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</si>
  <si>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</si>
  <si>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 xml:space="preserve">Ceuta </t>
  </si>
  <si>
    <t>Melilla</t>
  </si>
  <si>
    <t>Interautonómicas(1)</t>
  </si>
  <si>
    <t xml:space="preserve">(1)  Se han agrupado las tenidas por no presentadas, desistidas y otros motivos                                              </t>
  </si>
  <si>
    <t xml:space="preserve">             MAC-5. CONCILIACIONES COLECTIVAS, EMPRESAS Y TRABAJADORES AFECTADOS, SEGÚN TIPO DE RESOLUCIÓN                 </t>
  </si>
  <si>
    <t xml:space="preserve">MAC-6. CONCILIACIONES COLECTIVAS, EMPRESAS Y TRABAJADORES AFECTADOS, POR COMUNIDAD AUTÓNOMA </t>
  </si>
  <si>
    <t>MAC-8. CONCILIACIONES INDIVIDUALES EN MATERIA DE DESPIDOS, SEGÚN TIPO DE RESOLUCIÓN, POR COMUNIDAD AUTÓNOMA Y PROVINCIA.</t>
  </si>
  <si>
    <t>-</t>
  </si>
  <si>
    <t xml:space="preserve">             MAC-7.  MEDIACIONES, EMPRESAS Y TRABAJADORES AFECTADOS, SEGUN TIPO DE RESOLUCION                </t>
  </si>
  <si>
    <t>MAC-10. CONCILIACIONES INDIVIDUALES EN MATERIA DE RECLAMACIONES DE CANTIDAD, SEGÚN TIPO DE RESOLUCIÓN, POR COMUNIDAD AUTÓNOMA Y PROVINCIA.</t>
  </si>
  <si>
    <t>MAC-11. CONCILIACIONES INDIVIDUALES EN MATERIA DE RECLAMACIONES DE CANTIDAD CON AVENENCIA, CANTIDADES ACORDADAS Y CUANTÍAS MEDIAS , POR COMUNIDAD AUTONÓMA Y PROVINCIA</t>
  </si>
  <si>
    <t>MAC-13. CONCILIACIONES INDIVIDUALES EN MATERIA DE SANCIONES Y CAUSAS VARIAS CON AVENENCIA, CANTIDADES ACORDADAS Y CUANTÍAS MEDIAS , POR COMUNIDAD AUTONÓMA Y PROVINCIA</t>
  </si>
  <si>
    <t>MAC-12. CONCILIACIONES INDIVIDUALES EN MATERIA DE SANCIONES Y CAUSAS VARIAS, SEGÚN TIPO DE RESOLUCIÓN, POR COMUNIDAD AUTONÓMA Y PROVINCIA</t>
  </si>
  <si>
    <t>MAC-14. TRABAJADORES AFECTADOS EN MATERIA DE DESPIDOS, SEGÚN SEXO Y EDAD. VALORES ABSOLUTOS Y DISTRIBUCIONES PORCENTUALES</t>
  </si>
  <si>
    <t>16 A 19 AÑOS</t>
  </si>
  <si>
    <t>20 A 24 AÑOS</t>
  </si>
  <si>
    <t>25 A 39 AÑOS</t>
  </si>
  <si>
    <t>60 Y MÁS AÑOS</t>
  </si>
  <si>
    <t>Y PROVINCIAS</t>
  </si>
  <si>
    <t>VARONES</t>
  </si>
  <si>
    <t>MUJERES</t>
  </si>
  <si>
    <t>TÉCNICOS TITULADOS</t>
  </si>
  <si>
    <t>TÉCNICOS NO TITULADOS</t>
  </si>
  <si>
    <t>ESPECIALISTAS</t>
  </si>
  <si>
    <t>Varones</t>
  </si>
  <si>
    <t>Mujeres</t>
  </si>
  <si>
    <t>HASTA 1 AÑO</t>
  </si>
  <si>
    <t>1 A 5 AÑOS</t>
  </si>
  <si>
    <t>5 A 10 AÑOS</t>
  </si>
  <si>
    <t>MAS DE 10 AÑOS</t>
  </si>
  <si>
    <t>1 A 9 TRABAJADORES</t>
  </si>
  <si>
    <t>10 A 25 TRABAJADORES</t>
  </si>
  <si>
    <t>26 A 49 TRABAJADORES</t>
  </si>
  <si>
    <t>50 A 100 TRABAJADORES</t>
  </si>
  <si>
    <t>500 Y MÁS TRABAJADORES</t>
  </si>
  <si>
    <t>COMUNIDADES AUTÓNOMAS</t>
  </si>
  <si>
    <t xml:space="preserve">                    TOTAL  DESPIDOS                       </t>
  </si>
  <si>
    <t>% grupo edad</t>
  </si>
  <si>
    <t xml:space="preserve">                      DESPIDOS  CON AVENENCIA                     </t>
  </si>
  <si>
    <t>Técnicos titulados</t>
  </si>
  <si>
    <t>Técnicos no titulados</t>
  </si>
  <si>
    <t>Administr. y asimilados</t>
  </si>
  <si>
    <t>Especialistas</t>
  </si>
  <si>
    <t>No cualificados</t>
  </si>
  <si>
    <t>MAC-15. TRABAJADORES AFECTADOS EN MATERIA DE DESPIDOS, SEGÚN SEXO Y CATEGORÍA PROFESIONAL. VALORES ABSOLUTOS Y DISTRIBUCIONES PORCENTUALES</t>
  </si>
  <si>
    <t>DESPIDOS CON AVENENCIA</t>
  </si>
  <si>
    <t>Total</t>
  </si>
  <si>
    <t>CATEGORÍA</t>
  </si>
  <si>
    <t>PROFESIONAL</t>
  </si>
  <si>
    <t xml:space="preserve">                   </t>
  </si>
  <si>
    <t>Hasta 1 año</t>
  </si>
  <si>
    <t>De 1 a 5 años</t>
  </si>
  <si>
    <t>De 6 a 10 años</t>
  </si>
  <si>
    <t>Más de 10 años</t>
  </si>
  <si>
    <t>SEXO Y</t>
  </si>
  <si>
    <t>ANTIGÜEDAD</t>
  </si>
  <si>
    <t>MAC-16. TRABAJADORES AFECTADOS EN MATERIA DE DESPIDOS, SEGÚN SEXO Y ANTIGÜEDAD. VALORES ABSOLUTOS Y DISTRIBUCIONES PORCENTUALES</t>
  </si>
  <si>
    <t xml:space="preserve">DESPIDOS CON AVENENCIA </t>
  </si>
  <si>
    <t xml:space="preserve">TOTAL DESPIDOS </t>
  </si>
  <si>
    <t>% categoría profesional</t>
  </si>
  <si>
    <t>% antigüedad</t>
  </si>
  <si>
    <t xml:space="preserve">MAC-21. TRABAJADORES AFECTADOS EN MATERIA DE DESPIDOS, SEGÚN TAMAÑO DE EMPRESA, POR COMUNIDAD AUTÓNOMA Y PROVINCIA. </t>
  </si>
  <si>
    <t>MAC-20. TRABAJADORES AFECTADOS EN MATERIA DE DESPIDOS, SEGÚN SEXO Y ANTIGÜEDAD, POR COMUNIDAD AUTÓNOMA Y PROVINCIA.</t>
  </si>
  <si>
    <t>MAC-19. TRABAJADORES AFECTADOS EN MATERIA DE DESPIDOS, SEGÚN SEXO Y CATEGORÍA PROFESIONAL, POR COMUNIDAD AUTÓNOMA Y PROVINCIA.</t>
  </si>
  <si>
    <t>MAC-18. TRABAJADORES AFECTADOS EN MATERIA DE DESPIDOS, SEGÚN SEXO Y EDAD, POR COMUNIDAD AUTÓNOMA Y PROVINCIA</t>
  </si>
  <si>
    <t>TAMAÑO DE LA EMPRESA</t>
  </si>
  <si>
    <t>TOTAL DESPIDOS</t>
  </si>
  <si>
    <t>De 1a 9 trabajadores</t>
  </si>
  <si>
    <t>De 10 a 25 trabajadores</t>
  </si>
  <si>
    <t>De 26 a 49 trabajadores</t>
  </si>
  <si>
    <t>De 50 a 100 trabajadores</t>
  </si>
  <si>
    <t>De 500 y más trabajadores</t>
  </si>
  <si>
    <t>MAC-17. TRABAJADORES AFECTADOS EN MATERIA DE DESPIDOS, SEGÚN TAMAÑO DE LA EMPRESA. VALORES ABSOLUTOS Y DISTRIBUCIONES PORCENTUALES</t>
  </si>
  <si>
    <t>MAC-24</t>
  </si>
  <si>
    <t>Conciliaciones,  mediaciones y arbitrajes, por comunidad autónoma</t>
  </si>
  <si>
    <t xml:space="preserve">MAC-23.  CONCILIACIONES COLECTIVAS Y MEDIACIONES TERMINADAS EN LOS ÓRGANOS AUTONÓMICOS DE RESOLUCIÓN EXTRAJUDICIAL DE CONFLICTOS Y TRABAJADORES AFECTADOS, SEGÚN TIPO DE RESOLUCIÓN, POR COMUNIDAD AUTÓNOMA Y PROVINCIA
</t>
  </si>
  <si>
    <t>CONCILIACIONES COLECTIVAS
 Y MEDIACIONES</t>
  </si>
  <si>
    <t>TRABAJADORES AFECTADOS</t>
  </si>
  <si>
    <t>COMUNIDADES AUTÓNOMAS
 Y PROVINCIAS</t>
  </si>
  <si>
    <t>Total (1)</t>
  </si>
  <si>
    <t>Con acuerdo</t>
  </si>
  <si>
    <t>Sin acuerdo</t>
  </si>
  <si>
    <t xml:space="preserve">ANDALUCÍA 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</si>
  <si>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</si>
  <si>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</si>
  <si>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</si>
  <si>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</si>
  <si>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</si>
  <si>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</si>
  <si>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</si>
  <si>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</si>
  <si>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Interprovincial</t>
  </si>
  <si>
    <t>ARAGÓN</t>
  </si>
  <si>
    <t xml:space="preserve">Huesca </t>
  </si>
  <si>
    <t xml:space="preserve">Teruel </t>
  </si>
  <si>
    <t xml:space="preserve">Zaragoza </t>
  </si>
  <si>
    <t xml:space="preserve">ASTURIAS (PRINCIPADO DE) </t>
  </si>
  <si>
    <t>BALEARS (ILLES)</t>
  </si>
  <si>
    <t>CANARIAS</t>
  </si>
  <si>
    <t xml:space="preserve">Las Palmas </t>
  </si>
  <si>
    <t xml:space="preserve">S.C.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</si>
  <si>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</si>
  <si>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</si>
  <si>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</si>
  <si>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</si>
  <si>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</si>
  <si>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</si>
  <si>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</si>
  <si>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</si>
  <si>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</si>
  <si>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</si>
  <si>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</si>
  <si>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</si>
  <si>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</si>
  <si>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</si>
  <si>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</si>
  <si>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</si>
  <si>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</si>
  <si>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</si>
  <si>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</si>
  <si>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</si>
  <si>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</si>
  <si>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</si>
  <si>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</si>
  <si>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</si>
  <si>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</si>
  <si>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</si>
  <si>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</si>
  <si>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</si>
  <si>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</si>
  <si>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</si>
  <si>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</si>
  <si>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</si>
  <si>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</si>
  <si>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</si>
  <si>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</si>
  <si>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</si>
  <si>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</si>
  <si>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 xml:space="preserve">PAÍS VASCO </t>
  </si>
  <si>
    <t xml:space="preserve">Álava </t>
  </si>
  <si>
    <t xml:space="preserve">Guipúzcoa </t>
  </si>
  <si>
    <t>Vizcaya</t>
  </si>
  <si>
    <t>RIOJA (LA)</t>
  </si>
  <si>
    <t xml:space="preserve">INTERAUTONÓMICO (SIMA) </t>
  </si>
  <si>
    <t>(1) Incluye las terminadas "con acuerdo", "sin acuerdo"," intentadas sin efecto", "archivadas" y "otras".</t>
  </si>
  <si>
    <t xml:space="preserve">         MAC-22. CONCILIACIONES, MEDIACIONES Y ARBITRAJES TERMINADOS EN LOS ÓRGANOS AUTONÓMICOS DE RESOLUCIÓN EXTRAJUDICIAL DE CONFLICTOS, POR COMUNIDAD AUTÓNOMA. </t>
  </si>
  <si>
    <t>CONCILIACIONES COLECTIVAS Y MEDIACIONES</t>
  </si>
  <si>
    <t>ARBITRAJES</t>
  </si>
  <si>
    <t>Número</t>
  </si>
  <si>
    <t>Empresas afectadas</t>
  </si>
  <si>
    <t>Trabajadores afectados</t>
  </si>
  <si>
    <t xml:space="preserve">TOTAL </t>
  </si>
  <si>
    <t xml:space="preserve">Andalucía </t>
  </si>
  <si>
    <t xml:space="preserve">Asturias (Principado de) </t>
  </si>
  <si>
    <t xml:space="preserve">Castilla-La Mancha </t>
  </si>
  <si>
    <t>Comunitat Valenciana</t>
  </si>
  <si>
    <t>Madrid (Comunidad de)</t>
  </si>
  <si>
    <t>Murcia (Región de)</t>
  </si>
  <si>
    <t xml:space="preserve">País Vasco </t>
  </si>
  <si>
    <t>Conciliaciones colectivas y mediaciones y trabajadores afectados, según tipo de resolución, por comunidad autónoma y provincia</t>
  </si>
  <si>
    <t xml:space="preserve">Interautonómico (SIMA) </t>
  </si>
  <si>
    <t>MAC-24.  CONCILIACIONES COLECTIVAS Y MEDIACIONES TERMINADAS EN LOS ÓRGANOS AUTONÓMICOS DE RESOLUCIÓN EXTRAJUDICIAL DE CONFLICTOS Y TRABAJADORES AFECTADOS, SEGÚN TIPO DE RESOLUCIÓN, POR SECCIONES DE ACTIVIDAD.</t>
  </si>
  <si>
    <t>Con acuerdo (2)</t>
  </si>
  <si>
    <t xml:space="preserve">Sin acuerdo (2)                            </t>
  </si>
  <si>
    <t>Total (3)</t>
  </si>
  <si>
    <t>Con acuerdo (4)</t>
  </si>
  <si>
    <t xml:space="preserve">Sin acuerdo (4)                            </t>
  </si>
  <si>
    <t>Agricultura, ganadería, silvicultura y pesca</t>
  </si>
  <si>
    <t>Industrias extractivas</t>
  </si>
  <si>
    <t>Industria manufacturera</t>
  </si>
  <si>
    <t>Sumin. energ. eléct.,gas,vapor, aire acondic.</t>
  </si>
  <si>
    <t>Sumin. agua, saneam. residuos, descontamin.</t>
  </si>
  <si>
    <t>Construcción</t>
  </si>
  <si>
    <t>Comercio mayor y menor, reparacion vehic.</t>
  </si>
  <si>
    <t xml:space="preserve">Transporte y almacenamiento </t>
  </si>
  <si>
    <t>Hostelería</t>
  </si>
  <si>
    <t>Información y comunicaciones</t>
  </si>
  <si>
    <t>Actividades financieras y de seguros</t>
  </si>
  <si>
    <t>Activ. profesionales, científicas y técnicas</t>
  </si>
  <si>
    <t>Activ. administrativas y servic. auxiliares</t>
  </si>
  <si>
    <t>Admón.Pública y Defensa.Seg.Soc.obligatoria</t>
  </si>
  <si>
    <t>Activ. sanitarias y de servicios sociales</t>
  </si>
  <si>
    <t>Activ. artíst. recreativas y entretenimiento</t>
  </si>
  <si>
    <t>Otros servicios</t>
  </si>
  <si>
    <t>Hogares emplead.y product. bienes uso propio</t>
  </si>
  <si>
    <t>Activ. organizac. y organismos extraterrit.</t>
  </si>
  <si>
    <t>MEDIACIÓN, ARBITRAJE Y CONCILIACIÓN</t>
  </si>
  <si>
    <t>MAC</t>
  </si>
  <si>
    <t xml:space="preserve">  De 16  a  19 años</t>
  </si>
  <si>
    <t xml:space="preserve">  De 20  a  24 años</t>
  </si>
  <si>
    <t xml:space="preserve">  De 25  a  39 años</t>
  </si>
  <si>
    <t xml:space="preserve">  De 60  y  más años</t>
  </si>
  <si>
    <t xml:space="preserve">  T O T A L (1)</t>
  </si>
  <si>
    <t xml:space="preserve">No consta </t>
  </si>
  <si>
    <t>TOTAL DESPIDOS CON AVENENCIA</t>
  </si>
  <si>
    <t>TOTAL RECLAMACIONES DE CANTIDAD</t>
  </si>
  <si>
    <t>TOTAL RECLAMACIONES DE CANTIDAD CON AVENENCIA</t>
  </si>
  <si>
    <t>TOTAL SANCIONES Y CAUSAS VARIAS</t>
  </si>
  <si>
    <t>TOTAL SANCIONES Y CAUSAS VARIAS CON AVENENCIA</t>
  </si>
  <si>
    <t>MAC-4. CONCILIACIONES INDIVIDUALES CON AVENENCIA, CANTIDADES ACORDADAS Y CUANTÍAS MEDIAS , POR COMUNIDAD AUTONÓMA Y PROVINCIA</t>
  </si>
  <si>
    <t>No consta</t>
  </si>
  <si>
    <t>T O T A L (1)</t>
  </si>
  <si>
    <t>.. Dato no disponible</t>
  </si>
  <si>
    <t>TOTAL CONCILIACIONES</t>
  </si>
  <si>
    <t>(2) La distribución porcentual se ha efectuado sobre el total de las CCAA que han remitido la información.</t>
  </si>
  <si>
    <t>% grupo edad (2)</t>
  </si>
  <si>
    <t xml:space="preserve">  No consta </t>
  </si>
  <si>
    <t>% categoría profesional (2)</t>
  </si>
  <si>
    <t>% antigüedad
 (2)</t>
  </si>
  <si>
    <t>CONCILIACIONES, MEDIACIONES Y ARBITRAJES TERMINADOS EN LOS ÓRGANOS AUTONÓMICOS DE RESOLUCIÓN EXTRAJUDICIAL DE CONFLICTOS</t>
  </si>
  <si>
    <t>(2) Información facilitada por los Organos Autonómicos de Resolución Extrajudicial de Baleares (TAMIB) y Cantabria (ORECLA)</t>
  </si>
  <si>
    <t xml:space="preserve">  De 40  a  59 años</t>
  </si>
  <si>
    <t>De 101 a 499 trabajadores</t>
  </si>
  <si>
    <t>40 A 59 AÑOS</t>
  </si>
  <si>
    <t>101 A 499 TRABAJADORES</t>
  </si>
  <si>
    <t>Año 2013</t>
  </si>
  <si>
    <t>(1)  Se han agrupado las: "intentadas sin efectecto", "tenidas por no presentadas", "desistidas" y  "otras".</t>
  </si>
  <si>
    <t xml:space="preserve">T O T A L </t>
  </si>
  <si>
    <t xml:space="preserve">    Guipúzcoa</t>
  </si>
  <si>
    <t xml:space="preserve">    Vizcaya</t>
  </si>
  <si>
    <t xml:space="preserve">   T O T A L </t>
  </si>
  <si>
    <t>(1) No incluye la información de Navarra</t>
  </si>
  <si>
    <t xml:space="preserve"> No consta (2)</t>
  </si>
  <si>
    <t xml:space="preserve">(1) Causas Varias comprende: reclamaciones por accidente de trabajo, clasificación profesional o laboral, por antiguedad, etc.      </t>
  </si>
  <si>
    <t>(2) Incluye la totalidad de Cantabria y la información parcial de Cataluña y País Vasco ya que, ambas comunidades, no proporcionan la informacion completa  sobre actividad económica</t>
  </si>
  <si>
    <t>(1) Incluye las conciliaciones con avenencia, sin avenencia, intentadas sin efecto y otras (tenidas por no presentadas, desistidas y otros tipos).</t>
  </si>
  <si>
    <t xml:space="preserve">SANCIONES Y CAUSAS VARIAS (1)                </t>
  </si>
  <si>
    <t xml:space="preserve">SANCIONES Y CAUSAS VARIAS </t>
  </si>
  <si>
    <t>TOTAL CONCILIACIONES (1)</t>
  </si>
  <si>
    <t xml:space="preserve">   BALEARS (ILLES) (1)</t>
  </si>
  <si>
    <t xml:space="preserve">   CANTABRIA  (1)</t>
  </si>
  <si>
    <t>(1) Información facilitada por los Organos Autonómicos de Resolución Extrajudicial de Baleares (TAMIB) y Cantabria (ORECLA)</t>
  </si>
  <si>
    <t xml:space="preserve">   CANTABRIA (1) </t>
  </si>
  <si>
    <t xml:space="preserve">   BALEARES (1)</t>
  </si>
  <si>
    <t xml:space="preserve">   CANTABRIA (1)</t>
  </si>
  <si>
    <t xml:space="preserve">   BALEARES (2)</t>
  </si>
  <si>
    <t xml:space="preserve">   BALEARS  (1)</t>
  </si>
  <si>
    <t xml:space="preserve">   BALEARS ((1)</t>
  </si>
  <si>
    <t xml:space="preserve">   BALEARS  (2)</t>
  </si>
  <si>
    <t>CONCILIACIONES (1)</t>
  </si>
  <si>
    <t xml:space="preserve">CONCILIACIONES INDIVIDUALES CON AVENENCIA </t>
  </si>
  <si>
    <t xml:space="preserve">(1)  Resueltas por la Dirección General de Empleo del MEYSS.                                                                                </t>
  </si>
  <si>
    <t xml:space="preserve">(1) La suma de Varones y Mujeres no se corresponde con el Total ya que no se dispone de la información desagregada por sexo y categoría profesional relativa a las comunidades de Cantabria y Madrid; Cataluña tampoco los ha facilitado para el periodo enero-mayo . </t>
  </si>
  <si>
    <t xml:space="preserve">(1) La suma de Varones y Mujeres no se corresponde con el Total ya que no se dispone de la información desagregada por sexo y antigüedad  relativa a las comunidades de Cantabria y Madrid; Cataluña tampoco los ha facilitado para el periodo enero-mayo . </t>
  </si>
  <si>
    <t>(1) La suma de Varones y Mujeres no se corresponde con el Total ya que Cantabria y Madrid no facilitan información desagregada por sexo y edad; Navarra tampoco los ha facilitado para el periodo enero-mayo; Cataluña y Baleares no ha proporcionado datos por edad.</t>
  </si>
  <si>
    <t>No consta (1)</t>
  </si>
  <si>
    <t xml:space="preserve">(1) Se refiere a los datos de Baleares, Cantabria y Madrid; Cataluña tampoco los ha facilitado para el periodo enero-mayo . </t>
  </si>
  <si>
    <t>% tamaño de la empresa
 (2)</t>
  </si>
  <si>
    <t>Navarra (C. Foral de)</t>
  </si>
  <si>
    <t>(1) En las comunidades autónomas en las que no figura dato, los órganos de resolución extrajudicial de conflictos no dirimen casos en materia de conflictos individuales.</t>
  </si>
  <si>
    <t>CONCILIACIONES INDIVIDUALES (1)</t>
  </si>
  <si>
    <t xml:space="preserve">Sin acuerdo </t>
  </si>
  <si>
    <t>(5) Corresponde a procedimientos que afectan a varios sectores.</t>
  </si>
  <si>
    <t xml:space="preserve">(2) Información facilitada por los Órganos  Autonómicos de Resolución Extrajudicial de Baleares (TAMIB) y Cantabria (ORECLA). </t>
  </si>
  <si>
    <t>(1) Información facilitada por los Órganos  Autonómicos de Resolución Extrajudicial de Baleares (TAMIB) y Cantabria (ORECLA).</t>
  </si>
  <si>
    <t>(1) Información facilitada, a partir de 2011, por los Órganos  Autonómicos de Resolución Extrajudicial de Baleares (TAMIB) y Cantabria (ORECLA).</t>
  </si>
  <si>
    <t xml:space="preserve">(1) Información facilitada, por los Órganos  Autonómicos de Resolución Extrajudicial de Baleares (TAMIB) y Cantabria (ORECLA). </t>
  </si>
  <si>
    <t>Cantabria (2)</t>
  </si>
  <si>
    <t>Balears (Illes) (2)</t>
  </si>
  <si>
    <t>Intersectorial (SIMA) (5)</t>
  </si>
  <si>
    <t>(2) Las conciliaciones individuales resueltas por los Órganos Autonómicos de Resolución Extrajudicial de Baleares (TAMIB) y Cantabria (ORECLA) se incluyen, también, en los datos facilitados por las unidades administrativas.</t>
  </si>
  <si>
    <t>Conciliaciones individuales en materia de despidos  con avenencia,  cantidades acordadas y cuantías medias, por comunidad autónoma y provincia.</t>
  </si>
  <si>
    <t>Conciliaciones individuales en materia de reclamaciones de cantidad con avenencia, cantidades acordadas y cuantías medias, por comunidad autónoma y provincia.</t>
  </si>
  <si>
    <t>Conciliaciones individuales en materia de sanciones y causas varias con avenencia,  cantidades acordadas y cuantías medias, por comunidad autónoma y provincia.</t>
  </si>
  <si>
    <t>(2) No incluye la información por tipo de resolución de Castilla-La Mancha, Baleares, Cantabria y Navarra</t>
  </si>
  <si>
    <t>(3) No incluye la información por sección de actividad económica de Baleares, Cantabria y Navarra</t>
  </si>
  <si>
    <t>(4) No incluye la información por tipo de resolución de Asturias, Baleares, Canarias, Castilla-La Mancha, Cantabria y Navarra</t>
  </si>
  <si>
    <t xml:space="preserve">NO CONSTA </t>
  </si>
  <si>
    <t>(2)</t>
  </si>
  <si>
    <t>(1) La suma de Varones y Mujeres no se corresponde, en algunas CCAA, con el Total ya que no facilitan información desagregada por sexo.</t>
  </si>
  <si>
    <t>(2) Se refiere a las CCAA que no han facilitado la información completa por sexo y edad.</t>
  </si>
  <si>
    <t>(2) Se refiere a las CCAA que no han facilitado la información completa por sexo y categoría profesional.</t>
  </si>
  <si>
    <t>(2) Se refiere a las CCAA que no han facilitado la información completa por sexo y antigüedad.</t>
  </si>
  <si>
    <t xml:space="preserve">(2) Se han agrupado intentadas sin efecto, las tenidas por no presentadas, desistidas y otros motivos     </t>
  </si>
  <si>
    <t xml:space="preserve"> Otras (2)</t>
  </si>
  <si>
    <t xml:space="preserve"> Otras (1)</t>
  </si>
  <si>
    <t xml:space="preserve">(1)  Se han sumado las Intentadas sin efecto, las tenidas por no presentadas, desistidas y otros motivos                                              </t>
  </si>
  <si>
    <t>MAC-9. CONCILIACIONES INDIVIDUALES EN MATERIA DE DESPIDOS CON AVENENCIA, CANTIDADES ACORDADAS Y CUANTÍAS MEDIAS, POR COMUNIDAD AUTONÓMA Y PROVINCIA</t>
  </si>
  <si>
    <t xml:space="preserve">(1) Se han agrupado las tenidas por no presentadas, desistidas y otros motivos                                               </t>
  </si>
  <si>
    <t>ADMINISTRATIVOS Y ASIMILADOS</t>
  </si>
  <si>
    <t>NO CUALIFICADOS</t>
  </si>
  <si>
    <t>NO</t>
  </si>
  <si>
    <t>CONSTA</t>
  </si>
  <si>
    <t>(1)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</si>
</sst>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\-"/>
    <numFmt numFmtId="165" formatCode="#,##0;\-#,##0;\-"/>
    <numFmt numFmtId="166" formatCode="#,##0.0"/>
    <numFmt numFmtId="167" formatCode="#,##0.0;\-#,##0.0;\-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Formata Regular"/>
      <family val="2"/>
    </font>
    <font>
      <sz val="8"/>
      <name val="Arial"/>
      <family val="0"/>
    </font>
    <font>
      <sz val="10"/>
      <color indexed="5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5"/>
      <color indexed="8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vertical="center" wrapText="1"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7" fillId="0" borderId="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2" xfId="0" applyNumberFormat="1" applyFont="1" applyBorder="1" applyAlignment="1">
      <alignment/>
    </xf>
    <xf numFmtId="165" fontId="7" fillId="0" borderId="0" xfId="0" applyNumberFormat="1" applyFont="1" applyAlignment="1">
      <alignment horizontal="left"/>
    </xf>
    <xf numFmtId="165" fontId="7" fillId="0" borderId="3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13" fillId="0" borderId="0" xfId="0" applyNumberFormat="1" applyFont="1" applyAlignment="1">
      <alignment/>
    </xf>
    <xf numFmtId="165" fontId="12" fillId="0" borderId="0" xfId="0" applyNumberFormat="1" applyFont="1" applyBorder="1" applyAlignment="1">
      <alignment/>
    </xf>
    <xf numFmtId="165" fontId="12" fillId="0" borderId="2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6" fillId="0" borderId="2" xfId="0" applyNumberFormat="1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165" fontId="7" fillId="0" borderId="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7" fontId="7" fillId="0" borderId="9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left" vertical="top"/>
    </xf>
    <xf numFmtId="166" fontId="7" fillId="0" borderId="5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5" fontId="12" fillId="0" borderId="5" xfId="0" applyNumberFormat="1" applyFont="1" applyBorder="1" applyAlignment="1">
      <alignment/>
    </xf>
    <xf numFmtId="166" fontId="6" fillId="0" borderId="2" xfId="0" applyNumberFormat="1" applyFont="1" applyBorder="1" applyAlignment="1">
      <alignment horizontal="left" vertical="top"/>
    </xf>
    <xf numFmtId="166" fontId="6" fillId="0" borderId="0" xfId="0" applyNumberFormat="1" applyFont="1" applyAlignment="1">
      <alignment horizontal="left"/>
    </xf>
    <xf numFmtId="166" fontId="12" fillId="0" borderId="0" xfId="0" applyNumberFormat="1" applyFont="1" applyAlignment="1">
      <alignment/>
    </xf>
    <xf numFmtId="166" fontId="7" fillId="0" borderId="4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0" xfId="0" applyNumberFormat="1" applyFont="1" applyAlignment="1">
      <alignment horizontal="center" vertical="top"/>
    </xf>
    <xf numFmtId="166" fontId="12" fillId="0" borderId="0" xfId="0" applyNumberFormat="1" applyFont="1" applyBorder="1" applyAlignment="1">
      <alignment/>
    </xf>
    <xf numFmtId="166" fontId="7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left" vertical="top"/>
    </xf>
    <xf numFmtId="166" fontId="11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2" xfId="0" applyNumberFormat="1" applyFont="1" applyBorder="1" applyAlignment="1">
      <alignment/>
    </xf>
    <xf numFmtId="166" fontId="0" fillId="0" borderId="0" xfId="0" applyNumberFormat="1" applyFont="1" applyAlignment="1">
      <alignment horizontal="center" vertical="top"/>
    </xf>
    <xf numFmtId="166" fontId="1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left" vertical="top"/>
    </xf>
    <xf numFmtId="166" fontId="0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6" fontId="0" fillId="0" borderId="2" xfId="0" applyNumberFormat="1" applyFont="1" applyBorder="1" applyAlignment="1">
      <alignment horizontal="center" vertical="top"/>
    </xf>
    <xf numFmtId="166" fontId="7" fillId="0" borderId="2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166" fontId="11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4" xfId="0" applyFont="1" applyBorder="1" applyAlignment="1">
      <alignment horizontal="left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65" fontId="12" fillId="3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49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6" fontId="4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left" vertical="center"/>
      <protection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165" fontId="4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65" fontId="24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/>
    </xf>
    <xf numFmtId="165" fontId="7" fillId="0" borderId="2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/>
    </xf>
    <xf numFmtId="165" fontId="6" fillId="0" borderId="2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2" fillId="0" borderId="2" xfId="0" applyNumberFormat="1" applyFont="1" applyFill="1" applyBorder="1" applyAlignment="1">
      <alignment/>
    </xf>
    <xf numFmtId="165" fontId="7" fillId="0" borderId="8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 vertical="top" wrapText="1"/>
    </xf>
    <xf numFmtId="165" fontId="6" fillId="0" borderId="0" xfId="0" applyNumberFormat="1" applyFont="1" applyFill="1" applyAlignment="1" applyProtection="1">
      <alignment vertical="top"/>
      <protection locked="0"/>
    </xf>
    <xf numFmtId="165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>
      <alignment horizontal="left" vertical="top" wrapText="1"/>
    </xf>
    <xf numFmtId="0" fontId="7" fillId="0" borderId="0" xfId="23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left" vertical="top" wrapText="1"/>
      <protection/>
    </xf>
    <xf numFmtId="0" fontId="7" fillId="0" borderId="13" xfId="23" applyFont="1" applyFill="1" applyBorder="1" applyAlignment="1">
      <alignment horizontal="left" vertical="top" wrapText="1"/>
      <protection/>
    </xf>
    <xf numFmtId="165" fontId="7" fillId="0" borderId="13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14" xfId="23" applyFont="1" applyFill="1" applyBorder="1" applyAlignment="1">
      <alignment horizontal="left" vertical="top" wrapText="1"/>
      <protection/>
    </xf>
    <xf numFmtId="165" fontId="7" fillId="0" borderId="14" xfId="0" applyNumberFormat="1" applyFont="1" applyFill="1" applyBorder="1" applyAlignment="1" applyProtection="1">
      <alignment vertical="top"/>
      <protection locked="0"/>
    </xf>
    <xf numFmtId="0" fontId="7" fillId="0" borderId="15" xfId="23" applyFont="1" applyFill="1" applyBorder="1" applyAlignment="1">
      <alignment horizontal="left" vertical="top" wrapText="1"/>
      <protection/>
    </xf>
    <xf numFmtId="165" fontId="7" fillId="0" borderId="15" xfId="0" applyNumberFormat="1" applyFont="1" applyFill="1" applyBorder="1" applyAlignment="1" applyProtection="1">
      <alignment vertical="top"/>
      <protection locked="0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justify" vertical="top"/>
    </xf>
    <xf numFmtId="165" fontId="7" fillId="0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165" fontId="7" fillId="0" borderId="9" xfId="0" applyNumberFormat="1" applyFont="1" applyFill="1" applyBorder="1" applyAlignment="1">
      <alignment/>
    </xf>
    <xf numFmtId="165" fontId="7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wrapText="1"/>
    </xf>
    <xf numFmtId="165" fontId="11" fillId="0" borderId="0" xfId="0" applyNumberFormat="1" applyFont="1" applyFill="1" applyAlignment="1">
      <alignment/>
    </xf>
    <xf numFmtId="3" fontId="6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49" fontId="7" fillId="0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 quotePrefix="1">
      <alignment horizontal="center"/>
    </xf>
    <xf numFmtId="3" fontId="7" fillId="0" borderId="8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165" fontId="24" fillId="0" borderId="9" xfId="0" applyNumberFormat="1" applyFont="1" applyFill="1" applyBorder="1" applyAlignment="1">
      <alignment/>
    </xf>
    <xf numFmtId="0" fontId="21" fillId="0" borderId="0" xfId="24" applyFont="1" applyFill="1" applyBorder="1" applyAlignment="1">
      <alignment vertical="top" wrapText="1"/>
      <protection/>
    </xf>
    <xf numFmtId="164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166" fontId="11" fillId="0" borderId="9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top" wrapText="1"/>
    </xf>
    <xf numFmtId="49" fontId="7" fillId="0" borderId="6" xfId="0" applyNumberFormat="1" applyFont="1" applyFill="1" applyBorder="1" applyAlignment="1" quotePrefix="1">
      <alignment horizontal="center"/>
    </xf>
    <xf numFmtId="165" fontId="6" fillId="0" borderId="0" xfId="0" applyNumberFormat="1" applyFont="1" applyAlignment="1">
      <alignment horizontal="center" vertical="top" wrapText="1"/>
    </xf>
    <xf numFmtId="166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0" fontId="17" fillId="2" borderId="16" xfId="0" applyFont="1" applyFill="1" applyBorder="1" applyAlignment="1" applyProtection="1">
      <alignment vertical="top"/>
      <protection locked="0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6" fontId="7" fillId="0" borderId="5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5" fillId="2" borderId="16" xfId="0" applyFont="1" applyFill="1" applyBorder="1" applyAlignment="1" applyProtection="1">
      <alignment vertical="top"/>
      <protection locked="0"/>
    </xf>
    <xf numFmtId="0" fontId="14" fillId="2" borderId="16" xfId="0" applyFont="1" applyFill="1" applyBorder="1" applyAlignment="1">
      <alignment vertical="top"/>
    </xf>
    <xf numFmtId="0" fontId="15" fillId="2" borderId="16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/>
    </xf>
    <xf numFmtId="0" fontId="4" fillId="2" borderId="17" xfId="16" applyFont="1" applyFill="1" applyBorder="1" applyAlignment="1" quotePrefix="1">
      <alignment vertical="top" wrapText="1"/>
    </xf>
    <xf numFmtId="0" fontId="16" fillId="2" borderId="0" xfId="0" applyFont="1" applyFill="1" applyAlignment="1">
      <alignment vertical="top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 vertical="top" wrapText="1"/>
    </xf>
    <xf numFmtId="0" fontId="4" fillId="0" borderId="0" xfId="24" applyFont="1" applyFill="1" applyBorder="1" applyAlignment="1">
      <alignment horizontal="left" vertical="top" wrapText="1"/>
      <protection/>
    </xf>
    <xf numFmtId="165" fontId="6" fillId="0" borderId="2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7" fillId="0" borderId="2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165" fontId="7" fillId="0" borderId="9" xfId="0" applyNumberFormat="1" applyFont="1" applyFill="1" applyBorder="1" applyAlignment="1">
      <alignment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4" fillId="2" borderId="18" xfId="16" applyFont="1" applyFill="1" applyBorder="1" applyAlignment="1">
      <alignment vertical="top"/>
    </xf>
    <xf numFmtId="0" fontId="16" fillId="2" borderId="18" xfId="0" applyFont="1" applyFill="1" applyBorder="1" applyAlignment="1" applyProtection="1">
      <alignment vertical="top" wrapText="1"/>
      <protection locked="0"/>
    </xf>
    <xf numFmtId="0" fontId="4" fillId="0" borderId="18" xfId="16" applyFont="1" applyBorder="1" applyAlignment="1">
      <alignment vertical="top"/>
    </xf>
    <xf numFmtId="0" fontId="4" fillId="0" borderId="18" xfId="16" applyFont="1" applyBorder="1" applyAlignment="1">
      <alignment vertical="top" wrapText="1"/>
    </xf>
    <xf numFmtId="0" fontId="4" fillId="0" borderId="18" xfId="16" applyFont="1" applyBorder="1" applyAlignment="1" quotePrefix="1">
      <alignment vertical="top"/>
    </xf>
    <xf numFmtId="0" fontId="15" fillId="2" borderId="16" xfId="25" applyFont="1" applyFill="1" applyBorder="1" applyAlignment="1" applyProtection="1">
      <alignment vertical="top" wrapText="1"/>
      <protection locked="0"/>
    </xf>
    <xf numFmtId="0" fontId="16" fillId="2" borderId="0" xfId="0" applyFont="1" applyFill="1" applyBorder="1" applyAlignment="1" applyProtection="1">
      <alignment vertical="top" wrapText="1"/>
      <protection locked="0"/>
    </xf>
    <xf numFmtId="0" fontId="4" fillId="0" borderId="17" xfId="16" applyFont="1" applyBorder="1" applyAlignment="1">
      <alignment vertical="top" wrapText="1"/>
    </xf>
    <xf numFmtId="0" fontId="4" fillId="0" borderId="18" xfId="16" applyFont="1" applyBorder="1" applyAlignment="1" quotePrefix="1">
      <alignment vertical="top" wrapText="1"/>
    </xf>
    <xf numFmtId="0" fontId="16" fillId="2" borderId="0" xfId="0" applyFont="1" applyFill="1" applyBorder="1" applyAlignment="1">
      <alignment vertical="top"/>
    </xf>
    <xf numFmtId="0" fontId="4" fillId="0" borderId="0" xfId="16" applyFont="1" applyAlignment="1" quotePrefix="1">
      <alignment vertical="top" wrapText="1"/>
    </xf>
    <xf numFmtId="0" fontId="15" fillId="2" borderId="19" xfId="0" applyFont="1" applyFill="1" applyBorder="1" applyAlignment="1">
      <alignment vertical="top"/>
    </xf>
    <xf numFmtId="0" fontId="15" fillId="2" borderId="19" xfId="25" applyFont="1" applyFill="1" applyBorder="1" applyAlignment="1" applyProtection="1">
      <alignment vertical="top" wrapText="1"/>
      <protection locked="0"/>
    </xf>
    <xf numFmtId="0" fontId="4" fillId="0" borderId="18" xfId="16" applyFont="1" applyBorder="1" applyAlignment="1" quotePrefix="1">
      <alignment vertical="top" wrapText="1"/>
    </xf>
    <xf numFmtId="0" fontId="15" fillId="2" borderId="16" xfId="0" applyFont="1" applyFill="1" applyBorder="1" applyAlignment="1">
      <alignment vertical="top"/>
    </xf>
    <xf numFmtId="0" fontId="15" fillId="2" borderId="16" xfId="25" applyFont="1" applyFill="1" applyBorder="1" applyAlignment="1" applyProtection="1">
      <alignment horizontal="justify" vertical="top" wrapText="1"/>
      <protection locked="0"/>
    </xf>
    <xf numFmtId="0" fontId="4" fillId="0" borderId="0" xfId="16" applyFont="1" applyAlignment="1" quotePrefix="1">
      <alignment vertical="top"/>
    </xf>
    <xf numFmtId="0" fontId="4" fillId="0" borderId="17" xfId="16" applyFont="1" applyBorder="1" applyAlignment="1" quotePrefix="1">
      <alignment vertical="top"/>
    </xf>
    <xf numFmtId="0" fontId="15" fillId="2" borderId="16" xfId="0" applyFont="1" applyFill="1" applyBorder="1" applyAlignment="1">
      <alignment horizontal="justify" vertical="top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0" fontId="4" fillId="0" borderId="0" xfId="24" applyFont="1" applyFill="1" applyBorder="1" applyAlignment="1">
      <alignment horizontal="left" vertical="top" wrapText="1"/>
      <protection/>
    </xf>
    <xf numFmtId="165" fontId="7" fillId="0" borderId="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165" fontId="7" fillId="0" borderId="2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9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165" fontId="7" fillId="0" borderId="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2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65" fontId="6" fillId="0" borderId="0" xfId="0" applyNumberFormat="1" applyFont="1" applyAlignment="1">
      <alignment horizontal="center" vertical="top" wrapText="1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left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166" fontId="4" fillId="0" borderId="0" xfId="0" applyNumberFormat="1" applyFont="1" applyBorder="1" applyAlignment="1" quotePrefix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-definido" xfId="22"/>
    <cellStyle name="Normal_Hoja1" xfId="23"/>
    <cellStyle name="Normal_Hoja1_MONOGRAFICA_2012" xfId="24"/>
    <cellStyle name="Normal_Tablas_PR_31-12-201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13</xdr:col>
      <xdr:colOff>333375</xdr:colOff>
      <xdr:row>67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781175"/>
          <a:ext cx="627697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733425</xdr:colOff>
      <xdr:row>44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2922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E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5" width="11.421875" style="3" customWidth="1"/>
    <col min="6" max="6" width="20.00390625" style="3" customWidth="1"/>
    <col min="7" max="8" width="11.421875" style="3" customWidth="1"/>
    <col min="9" max="9" width="0.5625" style="3" customWidth="1"/>
    <col min="10" max="22" width="11.421875" style="3" customWidth="1"/>
  </cols>
  <sheetData>
    <row r="1" ht="12.75"/>
    <row r="2" ht="12.75"/>
    <row r="3" ht="17.25" customHeight="1"/>
    <row r="4" ht="8.25" customHeight="1">
      <c r="E4" s="176"/>
    </row>
    <row r="5" ht="12.75">
      <c r="E5" s="177"/>
    </row>
    <row r="6" ht="12.75"/>
    <row r="7" ht="12.75"/>
    <row r="8" ht="12.75"/>
    <row r="9" ht="12.75"/>
    <row r="10" ht="12.75"/>
    <row r="11" ht="12.75"/>
    <row r="12" ht="9.75" customHeight="1"/>
    <row r="13" ht="12.75" hidden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2.2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printOptions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5.28125" style="59" customWidth="1"/>
    <col min="2" max="2" width="14.421875" style="59" customWidth="1"/>
    <col min="3" max="4" width="14.28125" style="59" customWidth="1"/>
    <col min="5" max="5" width="14.421875" style="59" customWidth="1"/>
    <col min="6" max="16384" width="11.421875" style="59" customWidth="1"/>
  </cols>
  <sheetData>
    <row r="1" spans="1:5" ht="18" customHeight="1">
      <c r="A1" s="416" t="s">
        <v>564</v>
      </c>
      <c r="B1" s="417"/>
      <c r="C1" s="417"/>
      <c r="E1" s="160" t="s">
        <v>565</v>
      </c>
    </row>
    <row r="3" spans="1:5" ht="29.25" customHeight="1">
      <c r="A3" s="354" t="s">
        <v>384</v>
      </c>
      <c r="B3" s="354"/>
      <c r="C3" s="354"/>
      <c r="D3" s="354"/>
      <c r="E3" s="354"/>
    </row>
    <row r="4" spans="1:5" ht="12" customHeight="1">
      <c r="A4" s="324"/>
      <c r="B4" s="324"/>
      <c r="C4" s="324"/>
      <c r="D4" s="324"/>
      <c r="E4" s="324"/>
    </row>
    <row r="5" spans="1:5" ht="12" customHeight="1">
      <c r="A5" s="56" t="s">
        <v>593</v>
      </c>
      <c r="B5" s="400"/>
      <c r="C5" s="400"/>
      <c r="D5" s="400"/>
      <c r="E5" s="400"/>
    </row>
    <row r="6" spans="1:5" s="242" customFormat="1" ht="34.5" customHeight="1">
      <c r="A6" s="199" t="s">
        <v>234</v>
      </c>
      <c r="B6" s="199" t="s">
        <v>444</v>
      </c>
      <c r="C6" s="199" t="s">
        <v>292</v>
      </c>
      <c r="D6" s="199" t="s">
        <v>293</v>
      </c>
      <c r="E6" s="199" t="s">
        <v>294</v>
      </c>
    </row>
    <row r="7" spans="1:5" s="242" customFormat="1" ht="7.5" customHeight="1">
      <c r="A7" s="243"/>
      <c r="B7" s="243"/>
      <c r="C7" s="243"/>
      <c r="D7" s="243"/>
      <c r="E7" s="243"/>
    </row>
    <row r="8" spans="1:5" s="245" customFormat="1" ht="12.75" customHeight="1">
      <c r="A8" s="244" t="s">
        <v>235</v>
      </c>
      <c r="B8" s="184">
        <v>244709</v>
      </c>
      <c r="C8" s="184">
        <v>105948</v>
      </c>
      <c r="D8" s="184">
        <v>80198</v>
      </c>
      <c r="E8" s="184">
        <v>58563</v>
      </c>
    </row>
    <row r="9" spans="1:5" s="245" customFormat="1" ht="10.5" customHeight="1">
      <c r="A9" s="244" t="s">
        <v>236</v>
      </c>
      <c r="B9" s="184">
        <v>31488</v>
      </c>
      <c r="C9" s="184">
        <v>9902</v>
      </c>
      <c r="D9" s="184">
        <v>12237</v>
      </c>
      <c r="E9" s="184">
        <v>9349</v>
      </c>
    </row>
    <row r="10" spans="1:5" s="246" customFormat="1" ht="10.5" customHeight="1">
      <c r="A10" s="154" t="s">
        <v>237</v>
      </c>
      <c r="B10" s="186">
        <v>2822</v>
      </c>
      <c r="C10" s="186">
        <v>544</v>
      </c>
      <c r="D10" s="186">
        <v>1436</v>
      </c>
      <c r="E10" s="186">
        <v>842</v>
      </c>
    </row>
    <row r="11" spans="1:5" s="246" customFormat="1" ht="10.5" customHeight="1">
      <c r="A11" s="154" t="s">
        <v>238</v>
      </c>
      <c r="B11" s="186">
        <v>3934</v>
      </c>
      <c r="C11" s="186">
        <v>1392</v>
      </c>
      <c r="D11" s="186">
        <v>1476</v>
      </c>
      <c r="E11" s="186">
        <v>1066</v>
      </c>
    </row>
    <row r="12" spans="1:5" s="246" customFormat="1" ht="10.5" customHeight="1">
      <c r="A12" s="154" t="s">
        <v>239</v>
      </c>
      <c r="B12" s="186">
        <v>2328</v>
      </c>
      <c r="C12" s="186">
        <v>568</v>
      </c>
      <c r="D12" s="186">
        <v>1009</v>
      </c>
      <c r="E12" s="186">
        <v>751</v>
      </c>
    </row>
    <row r="13" spans="1:5" s="246" customFormat="1" ht="10.5" customHeight="1">
      <c r="A13" s="154" t="s">
        <v>240</v>
      </c>
      <c r="B13" s="186">
        <v>3447</v>
      </c>
      <c r="C13" s="186">
        <v>974</v>
      </c>
      <c r="D13" s="186">
        <v>1424</v>
      </c>
      <c r="E13" s="186">
        <v>1049</v>
      </c>
    </row>
    <row r="14" spans="1:5" s="246" customFormat="1" ht="10.5" customHeight="1">
      <c r="A14" s="154" t="s">
        <v>241</v>
      </c>
      <c r="B14" s="186">
        <v>1735</v>
      </c>
      <c r="C14" s="186">
        <v>524</v>
      </c>
      <c r="D14" s="186">
        <v>687</v>
      </c>
      <c r="E14" s="186">
        <v>524</v>
      </c>
    </row>
    <row r="15" spans="1:5" s="246" customFormat="1" ht="10.5" customHeight="1">
      <c r="A15" s="154" t="s">
        <v>242</v>
      </c>
      <c r="B15" s="186">
        <v>1480</v>
      </c>
      <c r="C15" s="186">
        <v>501</v>
      </c>
      <c r="D15" s="186">
        <v>620</v>
      </c>
      <c r="E15" s="186">
        <v>359</v>
      </c>
    </row>
    <row r="16" spans="1:5" s="246" customFormat="1" ht="10.5" customHeight="1">
      <c r="A16" s="154" t="s">
        <v>243</v>
      </c>
      <c r="B16" s="186">
        <v>6367</v>
      </c>
      <c r="C16" s="186">
        <v>1918</v>
      </c>
      <c r="D16" s="186">
        <v>2114</v>
      </c>
      <c r="E16" s="186">
        <v>2335</v>
      </c>
    </row>
    <row r="17" spans="1:5" s="246" customFormat="1" ht="10.5" customHeight="1">
      <c r="A17" s="154" t="s">
        <v>244</v>
      </c>
      <c r="B17" s="186">
        <v>9375</v>
      </c>
      <c r="C17" s="186">
        <v>3481</v>
      </c>
      <c r="D17" s="186">
        <v>3471</v>
      </c>
      <c r="E17" s="186">
        <v>2423</v>
      </c>
    </row>
    <row r="18" spans="1:5" s="245" customFormat="1" ht="10.5" customHeight="1">
      <c r="A18" s="244" t="s">
        <v>245</v>
      </c>
      <c r="B18" s="184">
        <v>567</v>
      </c>
      <c r="C18" s="184">
        <v>260</v>
      </c>
      <c r="D18" s="184">
        <v>146</v>
      </c>
      <c r="E18" s="184">
        <v>161</v>
      </c>
    </row>
    <row r="19" spans="1:5" s="246" customFormat="1" ht="10.5" customHeight="1">
      <c r="A19" s="154" t="s">
        <v>246</v>
      </c>
      <c r="B19" s="186">
        <v>44</v>
      </c>
      <c r="C19" s="186">
        <v>24</v>
      </c>
      <c r="D19" s="186">
        <v>11</v>
      </c>
      <c r="E19" s="186">
        <v>9</v>
      </c>
    </row>
    <row r="20" spans="1:5" s="246" customFormat="1" ht="10.5" customHeight="1">
      <c r="A20" s="154" t="s">
        <v>247</v>
      </c>
      <c r="B20" s="186">
        <v>25</v>
      </c>
      <c r="C20" s="186">
        <v>2</v>
      </c>
      <c r="D20" s="186">
        <v>19</v>
      </c>
      <c r="E20" s="186">
        <v>4</v>
      </c>
    </row>
    <row r="21" spans="1:5" s="246" customFormat="1" ht="10.5" customHeight="1">
      <c r="A21" s="154" t="s">
        <v>248</v>
      </c>
      <c r="B21" s="186">
        <v>498</v>
      </c>
      <c r="C21" s="186">
        <v>234</v>
      </c>
      <c r="D21" s="186">
        <v>116</v>
      </c>
      <c r="E21" s="186">
        <v>148</v>
      </c>
    </row>
    <row r="22" spans="1:5" s="245" customFormat="1" ht="10.5" customHeight="1">
      <c r="A22" s="244" t="s">
        <v>249</v>
      </c>
      <c r="B22" s="184">
        <v>4282</v>
      </c>
      <c r="C22" s="184">
        <v>1309</v>
      </c>
      <c r="D22" s="184">
        <v>1936</v>
      </c>
      <c r="E22" s="184">
        <v>1037</v>
      </c>
    </row>
    <row r="23" spans="1:5" s="245" customFormat="1" ht="10.5" customHeight="1">
      <c r="A23" s="244" t="s">
        <v>613</v>
      </c>
      <c r="B23" s="184">
        <v>6407</v>
      </c>
      <c r="C23" s="184">
        <v>3668</v>
      </c>
      <c r="D23" s="184">
        <v>1656</v>
      </c>
      <c r="E23" s="184">
        <v>1083</v>
      </c>
    </row>
    <row r="24" spans="1:5" s="245" customFormat="1" ht="10.5" customHeight="1">
      <c r="A24" s="244" t="s">
        <v>250</v>
      </c>
      <c r="B24" s="184">
        <v>14289</v>
      </c>
      <c r="C24" s="184">
        <v>6340</v>
      </c>
      <c r="D24" s="184">
        <v>4955</v>
      </c>
      <c r="E24" s="184">
        <v>2994</v>
      </c>
    </row>
    <row r="25" spans="1:5" s="246" customFormat="1" ht="10.5" customHeight="1">
      <c r="A25" s="154" t="s">
        <v>251</v>
      </c>
      <c r="B25" s="186">
        <v>8332</v>
      </c>
      <c r="C25" s="186">
        <v>3753</v>
      </c>
      <c r="D25" s="186">
        <v>2822</v>
      </c>
      <c r="E25" s="186">
        <v>1757</v>
      </c>
    </row>
    <row r="26" spans="1:5" s="246" customFormat="1" ht="10.5" customHeight="1">
      <c r="A26" s="154" t="s">
        <v>252</v>
      </c>
      <c r="B26" s="186">
        <v>5957</v>
      </c>
      <c r="C26" s="186">
        <v>2587</v>
      </c>
      <c r="D26" s="186">
        <v>2133</v>
      </c>
      <c r="E26" s="186">
        <v>1237</v>
      </c>
    </row>
    <row r="27" spans="1:5" s="245" customFormat="1" ht="10.5" customHeight="1">
      <c r="A27" s="244" t="s">
        <v>337</v>
      </c>
      <c r="B27" s="184">
        <v>2140</v>
      </c>
      <c r="C27" s="184">
        <v>958</v>
      </c>
      <c r="D27" s="184">
        <v>828</v>
      </c>
      <c r="E27" s="184">
        <v>354</v>
      </c>
    </row>
    <row r="28" spans="1:5" s="245" customFormat="1" ht="10.5" customHeight="1">
      <c r="A28" s="244" t="s">
        <v>253</v>
      </c>
      <c r="B28" s="184">
        <v>7242</v>
      </c>
      <c r="C28" s="184">
        <v>2253</v>
      </c>
      <c r="D28" s="184">
        <v>2985</v>
      </c>
      <c r="E28" s="184">
        <v>2004</v>
      </c>
    </row>
    <row r="29" spans="1:5" s="246" customFormat="1" ht="10.5" customHeight="1">
      <c r="A29" s="154" t="s">
        <v>254</v>
      </c>
      <c r="B29" s="186">
        <v>1002</v>
      </c>
      <c r="C29" s="186">
        <v>343</v>
      </c>
      <c r="D29" s="186">
        <v>395</v>
      </c>
      <c r="E29" s="186">
        <v>264</v>
      </c>
    </row>
    <row r="30" spans="1:5" s="246" customFormat="1" ht="10.5" customHeight="1">
      <c r="A30" s="154" t="s">
        <v>255</v>
      </c>
      <c r="B30" s="186">
        <v>1341</v>
      </c>
      <c r="C30" s="186">
        <v>392</v>
      </c>
      <c r="D30" s="186">
        <v>595</v>
      </c>
      <c r="E30" s="186">
        <v>354</v>
      </c>
    </row>
    <row r="31" spans="1:5" s="246" customFormat="1" ht="10.5" customHeight="1">
      <c r="A31" s="154" t="s">
        <v>256</v>
      </c>
      <c r="B31" s="186">
        <v>571</v>
      </c>
      <c r="C31" s="186">
        <v>171</v>
      </c>
      <c r="D31" s="186">
        <v>272</v>
      </c>
      <c r="E31" s="186">
        <v>128</v>
      </c>
    </row>
    <row r="32" spans="1:5" s="246" customFormat="1" ht="10.5" customHeight="1">
      <c r="A32" s="154" t="s">
        <v>257</v>
      </c>
      <c r="B32" s="186">
        <v>1431</v>
      </c>
      <c r="C32" s="186">
        <v>578</v>
      </c>
      <c r="D32" s="186">
        <v>566</v>
      </c>
      <c r="E32" s="186">
        <v>287</v>
      </c>
    </row>
    <row r="33" spans="1:5" s="246" customFormat="1" ht="10.5" customHeight="1">
      <c r="A33" s="154" t="s">
        <v>258</v>
      </c>
      <c r="B33" s="186">
        <v>2897</v>
      </c>
      <c r="C33" s="186">
        <v>769</v>
      </c>
      <c r="D33" s="186">
        <v>1157</v>
      </c>
      <c r="E33" s="186">
        <v>971</v>
      </c>
    </row>
    <row r="34" spans="1:5" s="245" customFormat="1" ht="10.5" customHeight="1">
      <c r="A34" s="244" t="s">
        <v>259</v>
      </c>
      <c r="B34" s="184">
        <v>11998</v>
      </c>
      <c r="C34" s="184">
        <v>3962</v>
      </c>
      <c r="D34" s="184">
        <v>5305</v>
      </c>
      <c r="E34" s="184">
        <v>2731</v>
      </c>
    </row>
    <row r="35" spans="1:5" s="246" customFormat="1" ht="10.5" customHeight="1">
      <c r="A35" s="154" t="s">
        <v>295</v>
      </c>
      <c r="B35" s="186">
        <v>403</v>
      </c>
      <c r="C35" s="186">
        <v>161</v>
      </c>
      <c r="D35" s="186">
        <v>151</v>
      </c>
      <c r="E35" s="186">
        <v>91</v>
      </c>
    </row>
    <row r="36" spans="1:5" s="246" customFormat="1" ht="10.5" customHeight="1">
      <c r="A36" s="154" t="s">
        <v>260</v>
      </c>
      <c r="B36" s="186">
        <v>1876</v>
      </c>
      <c r="C36" s="186">
        <v>707</v>
      </c>
      <c r="D36" s="186">
        <v>794</v>
      </c>
      <c r="E36" s="186">
        <v>375</v>
      </c>
    </row>
    <row r="37" spans="1:5" s="246" customFormat="1" ht="10.5" customHeight="1">
      <c r="A37" s="154" t="s">
        <v>261</v>
      </c>
      <c r="B37" s="186">
        <v>2452</v>
      </c>
      <c r="C37" s="186">
        <v>656</v>
      </c>
      <c r="D37" s="186">
        <v>1042</v>
      </c>
      <c r="E37" s="186">
        <v>754</v>
      </c>
    </row>
    <row r="38" spans="1:5" s="246" customFormat="1" ht="10.5" customHeight="1">
      <c r="A38" s="154" t="s">
        <v>262</v>
      </c>
      <c r="B38" s="186">
        <v>763</v>
      </c>
      <c r="C38" s="186">
        <v>296</v>
      </c>
      <c r="D38" s="186">
        <v>329</v>
      </c>
      <c r="E38" s="186">
        <v>138</v>
      </c>
    </row>
    <row r="39" spans="1:5" s="246" customFormat="1" ht="10.5" customHeight="1">
      <c r="A39" s="154" t="s">
        <v>339</v>
      </c>
      <c r="B39" s="186">
        <v>1441</v>
      </c>
      <c r="C39" s="186">
        <v>419</v>
      </c>
      <c r="D39" s="186">
        <v>628</v>
      </c>
      <c r="E39" s="186">
        <v>394</v>
      </c>
    </row>
    <row r="40" spans="1:5" s="246" customFormat="1" ht="10.5" customHeight="1">
      <c r="A40" s="154" t="s">
        <v>263</v>
      </c>
      <c r="B40" s="186">
        <v>529</v>
      </c>
      <c r="C40" s="186">
        <v>179</v>
      </c>
      <c r="D40" s="186">
        <v>235</v>
      </c>
      <c r="E40" s="186">
        <v>115</v>
      </c>
    </row>
    <row r="41" spans="1:5" s="246" customFormat="1" ht="10.5" customHeight="1">
      <c r="A41" s="154" t="s">
        <v>264</v>
      </c>
      <c r="B41" s="186">
        <v>772</v>
      </c>
      <c r="C41" s="186">
        <v>116</v>
      </c>
      <c r="D41" s="186">
        <v>596</v>
      </c>
      <c r="E41" s="186">
        <v>60</v>
      </c>
    </row>
    <row r="42" spans="1:5" s="246" customFormat="1" ht="10.5" customHeight="1">
      <c r="A42" s="154" t="s">
        <v>265</v>
      </c>
      <c r="B42" s="186">
        <v>3098</v>
      </c>
      <c r="C42" s="186">
        <v>1264</v>
      </c>
      <c r="D42" s="186">
        <v>1215</v>
      </c>
      <c r="E42" s="186">
        <v>619</v>
      </c>
    </row>
    <row r="43" spans="1:5" s="246" customFormat="1" ht="10.5" customHeight="1">
      <c r="A43" s="154" t="s">
        <v>266</v>
      </c>
      <c r="B43" s="186">
        <v>664</v>
      </c>
      <c r="C43" s="186">
        <v>164</v>
      </c>
      <c r="D43" s="186">
        <v>315</v>
      </c>
      <c r="E43" s="186">
        <v>185</v>
      </c>
    </row>
    <row r="44" spans="1:5" s="245" customFormat="1" ht="10.5" customHeight="1">
      <c r="A44" s="244" t="s">
        <v>267</v>
      </c>
      <c r="B44" s="184">
        <v>45197</v>
      </c>
      <c r="C44" s="184">
        <v>24995</v>
      </c>
      <c r="D44" s="184">
        <v>11239</v>
      </c>
      <c r="E44" s="184">
        <v>8963</v>
      </c>
    </row>
    <row r="45" spans="1:5" s="246" customFormat="1" ht="10.5" customHeight="1">
      <c r="A45" s="154" t="s">
        <v>268</v>
      </c>
      <c r="B45" s="186">
        <v>38791</v>
      </c>
      <c r="C45" s="186">
        <v>21709</v>
      </c>
      <c r="D45" s="186">
        <v>9183</v>
      </c>
      <c r="E45" s="186">
        <v>7899</v>
      </c>
    </row>
    <row r="46" spans="1:5" s="246" customFormat="1" ht="10.5" customHeight="1">
      <c r="A46" s="154" t="s">
        <v>269</v>
      </c>
      <c r="B46" s="186">
        <v>2305</v>
      </c>
      <c r="C46" s="186">
        <v>1071</v>
      </c>
      <c r="D46" s="186">
        <v>837</v>
      </c>
      <c r="E46" s="186">
        <v>397</v>
      </c>
    </row>
    <row r="47" spans="1:5" s="246" customFormat="1" ht="10.5" customHeight="1">
      <c r="A47" s="154" t="s">
        <v>270</v>
      </c>
      <c r="B47" s="186">
        <v>1587</v>
      </c>
      <c r="C47" s="186">
        <v>827</v>
      </c>
      <c r="D47" s="186">
        <v>461</v>
      </c>
      <c r="E47" s="186">
        <v>299</v>
      </c>
    </row>
    <row r="48" spans="1:5" s="246" customFormat="1" ht="10.5" customHeight="1">
      <c r="A48" s="154" t="s">
        <v>271</v>
      </c>
      <c r="B48" s="186">
        <v>2514</v>
      </c>
      <c r="C48" s="186">
        <v>1388</v>
      </c>
      <c r="D48" s="186">
        <v>758</v>
      </c>
      <c r="E48" s="186">
        <v>368</v>
      </c>
    </row>
    <row r="49" spans="1:5" s="245" customFormat="1" ht="10.5" customHeight="1">
      <c r="A49" s="244" t="s">
        <v>272</v>
      </c>
      <c r="B49" s="184">
        <v>25570</v>
      </c>
      <c r="C49" s="184">
        <v>9681</v>
      </c>
      <c r="D49" s="184">
        <v>7593</v>
      </c>
      <c r="E49" s="184">
        <v>8296</v>
      </c>
    </row>
    <row r="50" spans="1:5" s="246" customFormat="1" ht="10.5" customHeight="1">
      <c r="A50" s="154" t="s">
        <v>273</v>
      </c>
      <c r="B50" s="186">
        <v>10078</v>
      </c>
      <c r="C50" s="186">
        <v>4395</v>
      </c>
      <c r="D50" s="186">
        <v>2549</v>
      </c>
      <c r="E50" s="186">
        <v>3134</v>
      </c>
    </row>
    <row r="51" spans="1:5" s="246" customFormat="1" ht="10.5" customHeight="1">
      <c r="A51" s="154" t="s">
        <v>274</v>
      </c>
      <c r="B51" s="186">
        <v>2528</v>
      </c>
      <c r="C51" s="186">
        <v>951</v>
      </c>
      <c r="D51" s="186">
        <v>817</v>
      </c>
      <c r="E51" s="186">
        <v>760</v>
      </c>
    </row>
    <row r="52" spans="1:5" s="246" customFormat="1" ht="10.5" customHeight="1">
      <c r="A52" s="154" t="s">
        <v>275</v>
      </c>
      <c r="B52" s="186">
        <v>12964</v>
      </c>
      <c r="C52" s="186">
        <v>4335</v>
      </c>
      <c r="D52" s="186">
        <v>4227</v>
      </c>
      <c r="E52" s="186">
        <v>4402</v>
      </c>
    </row>
    <row r="53" spans="1:5" s="245" customFormat="1" ht="10.5" customHeight="1">
      <c r="A53" s="244" t="s">
        <v>276</v>
      </c>
      <c r="B53" s="184">
        <v>3023</v>
      </c>
      <c r="C53" s="184">
        <v>1084</v>
      </c>
      <c r="D53" s="184">
        <v>1193</v>
      </c>
      <c r="E53" s="184">
        <v>746</v>
      </c>
    </row>
    <row r="54" spans="1:5" s="246" customFormat="1" ht="10.5" customHeight="1">
      <c r="A54" s="154" t="s">
        <v>277</v>
      </c>
      <c r="B54" s="186">
        <v>2024</v>
      </c>
      <c r="C54" s="186">
        <v>683</v>
      </c>
      <c r="D54" s="186">
        <v>846</v>
      </c>
      <c r="E54" s="186">
        <v>495</v>
      </c>
    </row>
    <row r="55" spans="1:5" s="246" customFormat="1" ht="10.5" customHeight="1">
      <c r="A55" s="154" t="s">
        <v>278</v>
      </c>
      <c r="B55" s="186">
        <v>999</v>
      </c>
      <c r="C55" s="186">
        <v>401</v>
      </c>
      <c r="D55" s="186">
        <v>347</v>
      </c>
      <c r="E55" s="186">
        <v>251</v>
      </c>
    </row>
    <row r="56" spans="1:5" s="245" customFormat="1" ht="10.5" customHeight="1">
      <c r="A56" s="244" t="s">
        <v>279</v>
      </c>
      <c r="B56" s="184">
        <v>11619</v>
      </c>
      <c r="C56" s="184">
        <v>4392</v>
      </c>
      <c r="D56" s="184">
        <v>4448</v>
      </c>
      <c r="E56" s="184">
        <v>2779</v>
      </c>
    </row>
    <row r="57" spans="1:5" s="246" customFormat="1" ht="10.5" customHeight="1">
      <c r="A57" s="154" t="s">
        <v>280</v>
      </c>
      <c r="B57" s="186">
        <v>5510</v>
      </c>
      <c r="C57" s="186">
        <v>2032</v>
      </c>
      <c r="D57" s="186">
        <v>2127</v>
      </c>
      <c r="E57" s="186">
        <v>1351</v>
      </c>
    </row>
    <row r="58" spans="1:5" s="246" customFormat="1" ht="10.5" customHeight="1">
      <c r="A58" s="154" t="s">
        <v>281</v>
      </c>
      <c r="B58" s="186">
        <v>1227</v>
      </c>
      <c r="C58" s="186">
        <v>563</v>
      </c>
      <c r="D58" s="186">
        <v>391</v>
      </c>
      <c r="E58" s="186">
        <v>273</v>
      </c>
    </row>
    <row r="59" spans="1:5" s="246" customFormat="1" ht="10.5" customHeight="1">
      <c r="A59" s="154" t="s">
        <v>282</v>
      </c>
      <c r="B59" s="186">
        <v>816</v>
      </c>
      <c r="C59" s="186">
        <v>348</v>
      </c>
      <c r="D59" s="186">
        <v>302</v>
      </c>
      <c r="E59" s="186">
        <v>166</v>
      </c>
    </row>
    <row r="60" spans="1:5" s="246" customFormat="1" ht="10.5" customHeight="1">
      <c r="A60" s="154" t="s">
        <v>283</v>
      </c>
      <c r="B60" s="186">
        <v>4066</v>
      </c>
      <c r="C60" s="186">
        <v>1449</v>
      </c>
      <c r="D60" s="186">
        <v>1628</v>
      </c>
      <c r="E60" s="186">
        <v>989</v>
      </c>
    </row>
    <row r="61" spans="1:5" s="245" customFormat="1" ht="10.5" customHeight="1">
      <c r="A61" s="244" t="s">
        <v>284</v>
      </c>
      <c r="B61" s="184">
        <v>59522</v>
      </c>
      <c r="C61" s="184">
        <v>28981</v>
      </c>
      <c r="D61" s="184">
        <v>17659</v>
      </c>
      <c r="E61" s="184">
        <v>12882</v>
      </c>
    </row>
    <row r="62" spans="1:5" s="245" customFormat="1" ht="10.5" customHeight="1">
      <c r="A62" s="244" t="s">
        <v>285</v>
      </c>
      <c r="B62" s="184">
        <v>7079</v>
      </c>
      <c r="C62" s="184">
        <v>2407</v>
      </c>
      <c r="D62" s="184">
        <v>2806</v>
      </c>
      <c r="E62" s="184">
        <v>1866</v>
      </c>
    </row>
    <row r="63" spans="1:5" s="245" customFormat="1" ht="10.5" customHeight="1">
      <c r="A63" s="244" t="s">
        <v>286</v>
      </c>
      <c r="B63" s="184">
        <v>1418</v>
      </c>
      <c r="C63" s="184">
        <v>708</v>
      </c>
      <c r="D63" s="184">
        <v>514</v>
      </c>
      <c r="E63" s="184">
        <v>196</v>
      </c>
    </row>
    <row r="64" spans="1:5" s="245" customFormat="1" ht="10.5" customHeight="1">
      <c r="A64" s="244" t="s">
        <v>287</v>
      </c>
      <c r="B64" s="184">
        <v>10995</v>
      </c>
      <c r="C64" s="184">
        <v>4144</v>
      </c>
      <c r="D64" s="184">
        <v>4115</v>
      </c>
      <c r="E64" s="184">
        <v>2736</v>
      </c>
    </row>
    <row r="65" spans="1:5" s="246" customFormat="1" ht="10.5" customHeight="1">
      <c r="A65" s="154" t="s">
        <v>297</v>
      </c>
      <c r="B65" s="186">
        <v>1793</v>
      </c>
      <c r="C65" s="186">
        <v>701</v>
      </c>
      <c r="D65" s="186">
        <v>660</v>
      </c>
      <c r="E65" s="186">
        <v>432</v>
      </c>
    </row>
    <row r="66" spans="1:5" s="246" customFormat="1" ht="10.5" customHeight="1">
      <c r="A66" s="154" t="s">
        <v>298</v>
      </c>
      <c r="B66" s="186">
        <v>2758</v>
      </c>
      <c r="C66" s="186">
        <v>1080</v>
      </c>
      <c r="D66" s="186">
        <v>926</v>
      </c>
      <c r="E66" s="186">
        <v>752</v>
      </c>
    </row>
    <row r="67" spans="1:5" s="246" customFormat="1" ht="10.5" customHeight="1">
      <c r="A67" s="154" t="s">
        <v>288</v>
      </c>
      <c r="B67" s="186">
        <v>6444</v>
      </c>
      <c r="C67" s="186">
        <v>2363</v>
      </c>
      <c r="D67" s="186">
        <v>2529</v>
      </c>
      <c r="E67" s="186">
        <v>1552</v>
      </c>
    </row>
    <row r="68" spans="1:5" s="245" customFormat="1" ht="10.5" customHeight="1">
      <c r="A68" s="244" t="s">
        <v>289</v>
      </c>
      <c r="B68" s="184">
        <v>1385</v>
      </c>
      <c r="C68" s="184">
        <v>788</v>
      </c>
      <c r="D68" s="184">
        <v>374</v>
      </c>
      <c r="E68" s="184">
        <v>223</v>
      </c>
    </row>
    <row r="69" spans="1:5" s="246" customFormat="1" ht="10.5" customHeight="1">
      <c r="A69" s="154" t="s">
        <v>290</v>
      </c>
      <c r="B69" s="186">
        <v>194</v>
      </c>
      <c r="C69" s="186">
        <v>75</v>
      </c>
      <c r="D69" s="186">
        <v>52</v>
      </c>
      <c r="E69" s="186">
        <v>67</v>
      </c>
    </row>
    <row r="70" spans="1:5" s="246" customFormat="1" ht="10.5" customHeight="1">
      <c r="A70" s="154" t="s">
        <v>291</v>
      </c>
      <c r="B70" s="186">
        <v>294</v>
      </c>
      <c r="C70" s="186">
        <v>41</v>
      </c>
      <c r="D70" s="186">
        <v>157</v>
      </c>
      <c r="E70" s="186">
        <v>96</v>
      </c>
    </row>
    <row r="71" spans="1:5" s="246" customFormat="1" ht="9" customHeight="1">
      <c r="A71" s="247"/>
      <c r="B71" s="247"/>
      <c r="C71" s="247"/>
      <c r="D71" s="247"/>
      <c r="E71" s="247"/>
    </row>
    <row r="72" spans="1:5" s="246" customFormat="1" ht="9" customHeight="1">
      <c r="A72" s="269"/>
      <c r="B72" s="269"/>
      <c r="C72" s="269"/>
      <c r="D72" s="269"/>
      <c r="E72" s="269"/>
    </row>
    <row r="73" spans="1:5" s="246" customFormat="1" ht="12" customHeight="1">
      <c r="A73" s="353" t="s">
        <v>654</v>
      </c>
      <c r="B73" s="353"/>
      <c r="C73" s="353"/>
      <c r="D73" s="353"/>
      <c r="E73" s="353"/>
    </row>
    <row r="74" spans="1:11" s="246" customFormat="1" ht="23.25" customHeight="1">
      <c r="A74" s="391" t="s">
        <v>631</v>
      </c>
      <c r="B74" s="391"/>
      <c r="C74" s="391"/>
      <c r="D74" s="391"/>
      <c r="E74" s="391"/>
      <c r="F74" s="311"/>
      <c r="G74" s="311"/>
      <c r="H74" s="311"/>
      <c r="I74" s="311"/>
      <c r="J74" s="311"/>
      <c r="K74" s="311"/>
    </row>
    <row r="75" s="246" customFormat="1" ht="12"/>
    <row r="76" s="246" customFormat="1" ht="12"/>
    <row r="77" s="246" customFormat="1" ht="12"/>
    <row r="78" s="246" customFormat="1" ht="12"/>
    <row r="79" s="246" customFormat="1" ht="12"/>
    <row r="80" s="246" customFormat="1" ht="12"/>
    <row r="81" s="246" customFormat="1" ht="12"/>
    <row r="82" s="246" customFormat="1" ht="12"/>
    <row r="83" s="246" customFormat="1" ht="12"/>
    <row r="84" s="246" customFormat="1" ht="12"/>
    <row r="85" s="246" customFormat="1" ht="12"/>
    <row r="86" s="246" customFormat="1" ht="12"/>
    <row r="87" s="246" customFormat="1" ht="12"/>
    <row r="88" s="246" customFormat="1" ht="12"/>
    <row r="89" s="246" customFormat="1" ht="12"/>
    <row r="90" s="246" customFormat="1" ht="12"/>
    <row r="91" s="246" customFormat="1" ht="12"/>
    <row r="92" s="246" customFormat="1" ht="12"/>
    <row r="93" s="246" customFormat="1" ht="12"/>
    <row r="94" s="246" customFormat="1" ht="12"/>
    <row r="95" s="246" customFormat="1" ht="12"/>
    <row r="96" s="246" customFormat="1" ht="12"/>
    <row r="97" s="246" customFormat="1" ht="12"/>
    <row r="98" s="246" customFormat="1" ht="12"/>
    <row r="99" s="246" customFormat="1" ht="12"/>
    <row r="100" s="246" customFormat="1" ht="12"/>
    <row r="101" s="246" customFormat="1" ht="12"/>
    <row r="102" s="246" customFormat="1" ht="12"/>
    <row r="103" s="246" customFormat="1" ht="12"/>
    <row r="104" s="246" customFormat="1" ht="12"/>
    <row r="105" s="246" customFormat="1" ht="12"/>
    <row r="106" s="246" customFormat="1" ht="12"/>
    <row r="107" s="246" customFormat="1" ht="12"/>
    <row r="108" s="246" customFormat="1" ht="12"/>
    <row r="109" s="246" customFormat="1" ht="12"/>
    <row r="110" s="246" customFormat="1" ht="12"/>
    <row r="111" s="246" customFormat="1" ht="12"/>
    <row r="112" s="246" customFormat="1" ht="12"/>
    <row r="113" s="246" customFormat="1" ht="12"/>
    <row r="114" s="246" customFormat="1" ht="12"/>
    <row r="115" s="246" customFormat="1" ht="12"/>
    <row r="116" s="246" customFormat="1" ht="12"/>
    <row r="117" s="246" customFormat="1" ht="12"/>
    <row r="118" s="246" customFormat="1" ht="12"/>
    <row r="119" s="246" customFormat="1" ht="12"/>
    <row r="120" s="246" customFormat="1" ht="12"/>
    <row r="121" s="246" customFormat="1" ht="12"/>
  </sheetData>
  <mergeCells count="5">
    <mergeCell ref="A1:C1"/>
    <mergeCell ref="A74:E74"/>
    <mergeCell ref="A73:E73"/>
    <mergeCell ref="A3:E3"/>
    <mergeCell ref="B5:E5"/>
  </mergeCells>
  <printOptions/>
  <pageMargins left="0.7874015748031497" right="0.3937007874015748" top="0.3937007874015748" bottom="0.5118110236220472" header="0" footer="0"/>
  <pageSetup fitToHeight="0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M73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25.57421875" style="21" customWidth="1"/>
    <col min="2" max="2" width="22.28125" style="21" customWidth="1"/>
    <col min="3" max="3" width="23.57421875" style="21" customWidth="1"/>
    <col min="4" max="4" width="19.28125" style="21" customWidth="1"/>
    <col min="5" max="16384" width="11.421875" style="21" customWidth="1"/>
  </cols>
  <sheetData>
    <row r="1" spans="1:4" ht="18" customHeight="1">
      <c r="A1" s="416" t="s">
        <v>564</v>
      </c>
      <c r="B1" s="417"/>
      <c r="C1" s="121"/>
      <c r="D1" s="160" t="s">
        <v>565</v>
      </c>
    </row>
    <row r="3" spans="1:4" s="45" customFormat="1" ht="25.5" customHeight="1">
      <c r="A3" s="434" t="s">
        <v>655</v>
      </c>
      <c r="B3" s="434"/>
      <c r="C3" s="434"/>
      <c r="D3" s="434"/>
    </row>
    <row r="4" spans="1:4" s="45" customFormat="1" ht="12" customHeight="1">
      <c r="A4" s="326"/>
      <c r="B4" s="326"/>
      <c r="C4" s="326"/>
      <c r="D4" s="326"/>
    </row>
    <row r="5" spans="1:195" s="47" customFormat="1" ht="12" customHeight="1">
      <c r="A5" s="52" t="s">
        <v>593</v>
      </c>
      <c r="B5" s="356"/>
      <c r="C5" s="356"/>
      <c r="D5" s="35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</row>
    <row r="6" spans="1:4" s="200" customFormat="1" ht="42" customHeight="1">
      <c r="A6" s="198" t="s">
        <v>234</v>
      </c>
      <c r="B6" s="199" t="s">
        <v>572</v>
      </c>
      <c r="C6" s="199" t="s">
        <v>355</v>
      </c>
      <c r="D6" s="199" t="s">
        <v>356</v>
      </c>
    </row>
    <row r="7" spans="1:4" s="194" customFormat="1" ht="18" customHeight="1">
      <c r="A7" s="184" t="s">
        <v>235</v>
      </c>
      <c r="B7" s="184">
        <v>105948</v>
      </c>
      <c r="C7" s="234">
        <v>2856167779.3200006</v>
      </c>
      <c r="D7" s="235">
        <v>26958.20382942576</v>
      </c>
    </row>
    <row r="8" spans="1:4" s="194" customFormat="1" ht="12.75" customHeight="1">
      <c r="A8" s="184" t="s">
        <v>236</v>
      </c>
      <c r="B8" s="184">
        <v>9902</v>
      </c>
      <c r="C8" s="234">
        <v>158367716.68000004</v>
      </c>
      <c r="D8" s="235">
        <v>15993.508046859224</v>
      </c>
    </row>
    <row r="9" spans="1:4" s="165" customFormat="1" ht="12.75" customHeight="1">
      <c r="A9" s="186" t="s">
        <v>237</v>
      </c>
      <c r="B9" s="186">
        <v>544</v>
      </c>
      <c r="C9" s="233">
        <v>8240536.290000001</v>
      </c>
      <c r="D9" s="236">
        <v>15148.044650735295</v>
      </c>
    </row>
    <row r="10" spans="1:4" s="165" customFormat="1" ht="12.75" customHeight="1">
      <c r="A10" s="186" t="s">
        <v>238</v>
      </c>
      <c r="B10" s="186">
        <v>1392</v>
      </c>
      <c r="C10" s="233">
        <v>27237344.860000007</v>
      </c>
      <c r="D10" s="236">
        <v>19567.058089080463</v>
      </c>
    </row>
    <row r="11" spans="1:4" s="165" customFormat="1" ht="12.75" customHeight="1">
      <c r="A11" s="186" t="s">
        <v>239</v>
      </c>
      <c r="B11" s="186">
        <v>568</v>
      </c>
      <c r="C11" s="233">
        <v>12444279.46</v>
      </c>
      <c r="D11" s="236">
        <v>21908.942711267606</v>
      </c>
    </row>
    <row r="12" spans="1:4" s="165" customFormat="1" ht="12.75" customHeight="1">
      <c r="A12" s="186" t="s">
        <v>240</v>
      </c>
      <c r="B12" s="186">
        <v>974</v>
      </c>
      <c r="C12" s="233">
        <v>19146465.830000002</v>
      </c>
      <c r="D12" s="236">
        <v>19657.56245379877</v>
      </c>
    </row>
    <row r="13" spans="1:4" s="165" customFormat="1" ht="12.75" customHeight="1">
      <c r="A13" s="186" t="s">
        <v>241</v>
      </c>
      <c r="B13" s="186">
        <v>524</v>
      </c>
      <c r="C13" s="233">
        <v>14081934.84</v>
      </c>
      <c r="D13" s="236">
        <v>26873.92145038168</v>
      </c>
    </row>
    <row r="14" spans="1:4" s="165" customFormat="1" ht="12.75" customHeight="1">
      <c r="A14" s="186" t="s">
        <v>242</v>
      </c>
      <c r="B14" s="186">
        <v>501</v>
      </c>
      <c r="C14" s="233">
        <v>3069509.02</v>
      </c>
      <c r="D14" s="236">
        <v>6126.764510978044</v>
      </c>
    </row>
    <row r="15" spans="1:4" s="165" customFormat="1" ht="12.75" customHeight="1">
      <c r="A15" s="186" t="s">
        <v>243</v>
      </c>
      <c r="B15" s="186">
        <v>1918</v>
      </c>
      <c r="C15" s="233">
        <v>32824375</v>
      </c>
      <c r="D15" s="236">
        <v>17113.855578727842</v>
      </c>
    </row>
    <row r="16" spans="1:4" s="165" customFormat="1" ht="12.75" customHeight="1">
      <c r="A16" s="186" t="s">
        <v>244</v>
      </c>
      <c r="B16" s="186">
        <v>3481</v>
      </c>
      <c r="C16" s="233">
        <v>41323271.379999995</v>
      </c>
      <c r="D16" s="236">
        <v>11871.092036771042</v>
      </c>
    </row>
    <row r="17" spans="1:4" s="194" customFormat="1" ht="12.75" customHeight="1">
      <c r="A17" s="184" t="s">
        <v>245</v>
      </c>
      <c r="B17" s="184">
        <v>260</v>
      </c>
      <c r="C17" s="234">
        <v>12561646.07</v>
      </c>
      <c r="D17" s="235">
        <v>48314.023346153845</v>
      </c>
    </row>
    <row r="18" spans="1:4" s="165" customFormat="1" ht="12.75" customHeight="1">
      <c r="A18" s="186" t="s">
        <v>246</v>
      </c>
      <c r="B18" s="186">
        <v>24</v>
      </c>
      <c r="C18" s="233">
        <v>1084498.69</v>
      </c>
      <c r="D18" s="236">
        <v>45187.44541666666</v>
      </c>
    </row>
    <row r="19" spans="1:4" s="165" customFormat="1" ht="12.75" customHeight="1">
      <c r="A19" s="186" t="s">
        <v>247</v>
      </c>
      <c r="B19" s="186">
        <v>2</v>
      </c>
      <c r="C19" s="233">
        <v>8777.37</v>
      </c>
      <c r="D19" s="248">
        <v>4388.685</v>
      </c>
    </row>
    <row r="20" spans="1:4" s="165" customFormat="1" ht="12.75" customHeight="1">
      <c r="A20" s="186" t="s">
        <v>248</v>
      </c>
      <c r="B20" s="186">
        <v>234</v>
      </c>
      <c r="C20" s="233">
        <v>11468370.01</v>
      </c>
      <c r="D20" s="236">
        <v>49010.12824786325</v>
      </c>
    </row>
    <row r="21" spans="1:4" s="194" customFormat="1" ht="12.75" customHeight="1">
      <c r="A21" s="184" t="s">
        <v>335</v>
      </c>
      <c r="B21" s="184">
        <v>1309</v>
      </c>
      <c r="C21" s="234">
        <v>32666696.700000003</v>
      </c>
      <c r="D21" s="235">
        <v>24955.45966386555</v>
      </c>
    </row>
    <row r="22" spans="1:4" s="194" customFormat="1" ht="12.75" customHeight="1">
      <c r="A22" s="184" t="s">
        <v>615</v>
      </c>
      <c r="B22" s="184">
        <v>3668</v>
      </c>
      <c r="C22" s="234">
        <v>52310309.919999994</v>
      </c>
      <c r="D22" s="235">
        <v>14261.262246455834</v>
      </c>
    </row>
    <row r="23" spans="1:4" s="194" customFormat="1" ht="12.75" customHeight="1">
      <c r="A23" s="184" t="s">
        <v>250</v>
      </c>
      <c r="B23" s="184">
        <v>6340</v>
      </c>
      <c r="C23" s="234">
        <v>91186152.00999999</v>
      </c>
      <c r="D23" s="235">
        <v>14382.673818611986</v>
      </c>
    </row>
    <row r="24" spans="1:4" s="165" customFormat="1" ht="12.75" customHeight="1">
      <c r="A24" s="186" t="s">
        <v>251</v>
      </c>
      <c r="B24" s="186">
        <v>3753</v>
      </c>
      <c r="C24" s="233">
        <v>46047215.41</v>
      </c>
      <c r="D24" s="236">
        <v>12269.441889155341</v>
      </c>
    </row>
    <row r="25" spans="1:4" s="165" customFormat="1" ht="12.75" customHeight="1">
      <c r="A25" s="186" t="s">
        <v>252</v>
      </c>
      <c r="B25" s="186">
        <v>2587</v>
      </c>
      <c r="C25" s="233">
        <v>45138936.599999994</v>
      </c>
      <c r="D25" s="236">
        <v>17448.371318129106</v>
      </c>
    </row>
    <row r="26" spans="1:4" s="194" customFormat="1" ht="12.75" customHeight="1">
      <c r="A26" s="184" t="s">
        <v>610</v>
      </c>
      <c r="B26" s="184">
        <v>958</v>
      </c>
      <c r="C26" s="238" t="s">
        <v>359</v>
      </c>
      <c r="D26" s="238" t="s">
        <v>359</v>
      </c>
    </row>
    <row r="27" spans="1:4" s="194" customFormat="1" ht="12.75" customHeight="1">
      <c r="A27" s="184" t="s">
        <v>253</v>
      </c>
      <c r="B27" s="184">
        <v>2253</v>
      </c>
      <c r="C27" s="234">
        <v>45433237.68000001</v>
      </c>
      <c r="D27" s="235">
        <v>20165.662529960056</v>
      </c>
    </row>
    <row r="28" spans="1:4" s="165" customFormat="1" ht="12.75" customHeight="1">
      <c r="A28" s="186" t="s">
        <v>254</v>
      </c>
      <c r="B28" s="186">
        <v>343</v>
      </c>
      <c r="C28" s="233">
        <v>7362376.33</v>
      </c>
      <c r="D28" s="236">
        <v>21464.654023323616</v>
      </c>
    </row>
    <row r="29" spans="1:4" s="165" customFormat="1" ht="12.75" customHeight="1">
      <c r="A29" s="186" t="s">
        <v>255</v>
      </c>
      <c r="B29" s="186">
        <v>392</v>
      </c>
      <c r="C29" s="233">
        <v>7709686.180000001</v>
      </c>
      <c r="D29" s="236">
        <v>19667.566785714287</v>
      </c>
    </row>
    <row r="30" spans="1:4" s="165" customFormat="1" ht="12.75" customHeight="1">
      <c r="A30" s="186" t="s">
        <v>256</v>
      </c>
      <c r="B30" s="186">
        <v>171</v>
      </c>
      <c r="C30" s="233">
        <v>2020099.21</v>
      </c>
      <c r="D30" s="236">
        <v>11813.44567251462</v>
      </c>
    </row>
    <row r="31" spans="1:4" s="165" customFormat="1" ht="12.75" customHeight="1">
      <c r="A31" s="186" t="s">
        <v>257</v>
      </c>
      <c r="B31" s="186">
        <v>578</v>
      </c>
      <c r="C31" s="233">
        <v>10809623.340000002</v>
      </c>
      <c r="D31" s="236">
        <v>18701.770484429067</v>
      </c>
    </row>
    <row r="32" spans="1:4" s="165" customFormat="1" ht="12.75" customHeight="1">
      <c r="A32" s="186" t="s">
        <v>258</v>
      </c>
      <c r="B32" s="186">
        <v>769</v>
      </c>
      <c r="C32" s="233">
        <v>17531452.62</v>
      </c>
      <c r="D32" s="236">
        <v>22797.727724317298</v>
      </c>
    </row>
    <row r="33" spans="1:4" s="194" customFormat="1" ht="12.75" customHeight="1">
      <c r="A33" s="184" t="s">
        <v>259</v>
      </c>
      <c r="B33" s="184">
        <v>3962</v>
      </c>
      <c r="C33" s="234">
        <v>101476170.81</v>
      </c>
      <c r="D33" s="235">
        <v>25612.360123674913</v>
      </c>
    </row>
    <row r="34" spans="1:4" s="165" customFormat="1" ht="12.75" customHeight="1">
      <c r="A34" s="186" t="s">
        <v>338</v>
      </c>
      <c r="B34" s="186">
        <v>161</v>
      </c>
      <c r="C34" s="233">
        <v>3315176.06</v>
      </c>
      <c r="D34" s="236">
        <v>20591.155652173915</v>
      </c>
    </row>
    <row r="35" spans="1:4" s="165" customFormat="1" ht="12.75" customHeight="1">
      <c r="A35" s="186" t="s">
        <v>260</v>
      </c>
      <c r="B35" s="186">
        <v>707</v>
      </c>
      <c r="C35" s="233">
        <v>21701516.63</v>
      </c>
      <c r="D35" s="236">
        <v>30695.214469589813</v>
      </c>
    </row>
    <row r="36" spans="1:4" s="165" customFormat="1" ht="12.75" customHeight="1">
      <c r="A36" s="186" t="s">
        <v>261</v>
      </c>
      <c r="B36" s="186">
        <v>656</v>
      </c>
      <c r="C36" s="233">
        <v>16269175.44</v>
      </c>
      <c r="D36" s="236">
        <v>24800.57231707317</v>
      </c>
    </row>
    <row r="37" spans="1:4" s="165" customFormat="1" ht="12.75" customHeight="1">
      <c r="A37" s="186" t="s">
        <v>262</v>
      </c>
      <c r="B37" s="186">
        <v>296</v>
      </c>
      <c r="C37" s="233">
        <v>5677449.69</v>
      </c>
      <c r="D37" s="236">
        <v>19180.57327702703</v>
      </c>
    </row>
    <row r="38" spans="1:4" s="165" customFormat="1" ht="12.75" customHeight="1">
      <c r="A38" s="186" t="s">
        <v>339</v>
      </c>
      <c r="B38" s="186">
        <v>419</v>
      </c>
      <c r="C38" s="233">
        <v>8362984.92</v>
      </c>
      <c r="D38" s="236">
        <v>19959.39121718377</v>
      </c>
    </row>
    <row r="39" spans="1:4" s="165" customFormat="1" ht="12.75" customHeight="1">
      <c r="A39" s="186" t="s">
        <v>263</v>
      </c>
      <c r="B39" s="186">
        <v>179</v>
      </c>
      <c r="C39" s="233">
        <v>3225004.5</v>
      </c>
      <c r="D39" s="236">
        <v>18016.78491620112</v>
      </c>
    </row>
    <row r="40" spans="1:4" s="165" customFormat="1" ht="12.75" customHeight="1">
      <c r="A40" s="186" t="s">
        <v>264</v>
      </c>
      <c r="B40" s="186">
        <v>116</v>
      </c>
      <c r="C40" s="233">
        <v>1532018.59</v>
      </c>
      <c r="D40" s="236">
        <v>13207.056810344826</v>
      </c>
    </row>
    <row r="41" spans="1:4" s="165" customFormat="1" ht="12.75" customHeight="1">
      <c r="A41" s="186" t="s">
        <v>265</v>
      </c>
      <c r="B41" s="186">
        <v>1264</v>
      </c>
      <c r="C41" s="233">
        <v>39142030.86</v>
      </c>
      <c r="D41" s="236">
        <v>30966.796566455694</v>
      </c>
    </row>
    <row r="42" spans="1:4" s="165" customFormat="1" ht="12.75" customHeight="1">
      <c r="A42" s="186" t="s">
        <v>266</v>
      </c>
      <c r="B42" s="186">
        <v>164</v>
      </c>
      <c r="C42" s="233">
        <v>2250814.12</v>
      </c>
      <c r="D42" s="236">
        <v>13724.476341463413</v>
      </c>
    </row>
    <row r="43" spans="1:4" s="194" customFormat="1" ht="12.75" customHeight="1">
      <c r="A43" s="184" t="s">
        <v>267</v>
      </c>
      <c r="B43" s="184">
        <v>24995</v>
      </c>
      <c r="C43" s="234">
        <v>723172159.3300002</v>
      </c>
      <c r="D43" s="235">
        <v>28932.67290778156</v>
      </c>
    </row>
    <row r="44" spans="1:4" s="165" customFormat="1" ht="12.75" customHeight="1">
      <c r="A44" s="186" t="s">
        <v>268</v>
      </c>
      <c r="B44" s="186">
        <v>21709</v>
      </c>
      <c r="C44" s="233">
        <v>648983023.0200001</v>
      </c>
      <c r="D44" s="236">
        <v>29894.653048044594</v>
      </c>
    </row>
    <row r="45" spans="1:4" s="165" customFormat="1" ht="12.75" customHeight="1">
      <c r="A45" s="186" t="s">
        <v>269</v>
      </c>
      <c r="B45" s="186">
        <v>1071</v>
      </c>
      <c r="C45" s="233">
        <v>19559138.84</v>
      </c>
      <c r="D45" s="236">
        <v>18262.501251167134</v>
      </c>
    </row>
    <row r="46" spans="1:4" s="165" customFormat="1" ht="12.75" customHeight="1">
      <c r="A46" s="186" t="s">
        <v>270</v>
      </c>
      <c r="B46" s="186">
        <v>827</v>
      </c>
      <c r="C46" s="233">
        <v>14245925.11</v>
      </c>
      <c r="D46" s="236">
        <v>17226.027944377267</v>
      </c>
    </row>
    <row r="47" spans="1:4" s="165" customFormat="1" ht="12.75" customHeight="1">
      <c r="A47" s="186" t="s">
        <v>271</v>
      </c>
      <c r="B47" s="186">
        <v>1388</v>
      </c>
      <c r="C47" s="233">
        <v>40384072.36</v>
      </c>
      <c r="D47" s="236">
        <v>29095.152997118155</v>
      </c>
    </row>
    <row r="48" spans="1:4" s="194" customFormat="1" ht="12.75" customHeight="1">
      <c r="A48" s="184" t="s">
        <v>340</v>
      </c>
      <c r="B48" s="184">
        <v>9681</v>
      </c>
      <c r="C48" s="234">
        <v>185957451.49</v>
      </c>
      <c r="D48" s="235">
        <v>19208.496177047826</v>
      </c>
    </row>
    <row r="49" spans="1:4" s="165" customFormat="1" ht="12.75" customHeight="1">
      <c r="A49" s="186" t="s">
        <v>273</v>
      </c>
      <c r="B49" s="186">
        <v>4395</v>
      </c>
      <c r="C49" s="233">
        <v>67093617.67999999</v>
      </c>
      <c r="D49" s="236">
        <v>15265.897083048918</v>
      </c>
    </row>
    <row r="50" spans="1:4" s="165" customFormat="1" ht="12.75" customHeight="1">
      <c r="A50" s="186" t="s">
        <v>274</v>
      </c>
      <c r="B50" s="186">
        <v>951</v>
      </c>
      <c r="C50" s="233">
        <v>17932057.11</v>
      </c>
      <c r="D50" s="236">
        <v>18856.00116719243</v>
      </c>
    </row>
    <row r="51" spans="1:4" s="165" customFormat="1" ht="12.75" customHeight="1">
      <c r="A51" s="186" t="s">
        <v>275</v>
      </c>
      <c r="B51" s="186">
        <v>4335</v>
      </c>
      <c r="C51" s="233">
        <v>100931776.7</v>
      </c>
      <c r="D51" s="236">
        <v>23282.99347174164</v>
      </c>
    </row>
    <row r="52" spans="1:4" s="194" customFormat="1" ht="12.75" customHeight="1">
      <c r="A52" s="184" t="s">
        <v>276</v>
      </c>
      <c r="B52" s="184">
        <v>1084</v>
      </c>
      <c r="C52" s="234">
        <v>22886417.79</v>
      </c>
      <c r="D52" s="235">
        <v>21112.931540590405</v>
      </c>
    </row>
    <row r="53" spans="1:4" s="165" customFormat="1" ht="12.75" customHeight="1">
      <c r="A53" s="186" t="s">
        <v>277</v>
      </c>
      <c r="B53" s="186">
        <v>683</v>
      </c>
      <c r="C53" s="233">
        <v>13805813.2</v>
      </c>
      <c r="D53" s="236">
        <v>20213.48931185944</v>
      </c>
    </row>
    <row r="54" spans="1:4" s="165" customFormat="1" ht="12.75" customHeight="1">
      <c r="A54" s="186" t="s">
        <v>278</v>
      </c>
      <c r="B54" s="186">
        <v>401</v>
      </c>
      <c r="C54" s="233">
        <v>9080604.59</v>
      </c>
      <c r="D54" s="236">
        <v>22644.899226932666</v>
      </c>
    </row>
    <row r="55" spans="1:4" s="194" customFormat="1" ht="12.75" customHeight="1">
      <c r="A55" s="184" t="s">
        <v>279</v>
      </c>
      <c r="B55" s="184">
        <v>4392</v>
      </c>
      <c r="C55" s="234">
        <v>102073250.28</v>
      </c>
      <c r="D55" s="235">
        <v>23240.721830601095</v>
      </c>
    </row>
    <row r="56" spans="1:4" s="165" customFormat="1" ht="12.75" customHeight="1">
      <c r="A56" s="186" t="s">
        <v>280</v>
      </c>
      <c r="B56" s="186">
        <v>2032</v>
      </c>
      <c r="C56" s="233">
        <v>50431512.15</v>
      </c>
      <c r="D56" s="236">
        <v>24818.657554133857</v>
      </c>
    </row>
    <row r="57" spans="1:4" s="165" customFormat="1" ht="12.75" customHeight="1">
      <c r="A57" s="186" t="s">
        <v>281</v>
      </c>
      <c r="B57" s="186">
        <v>563</v>
      </c>
      <c r="C57" s="233">
        <v>10302215.92</v>
      </c>
      <c r="D57" s="236">
        <v>18298.784937833036</v>
      </c>
    </row>
    <row r="58" spans="1:4" s="165" customFormat="1" ht="12.75" customHeight="1">
      <c r="A58" s="186" t="s">
        <v>282</v>
      </c>
      <c r="B58" s="186">
        <v>348</v>
      </c>
      <c r="C58" s="233">
        <v>5506004.55</v>
      </c>
      <c r="D58" s="236">
        <v>15821.852155172413</v>
      </c>
    </row>
    <row r="59" spans="1:4" s="165" customFormat="1" ht="12.75" customHeight="1">
      <c r="A59" s="186" t="s">
        <v>283</v>
      </c>
      <c r="B59" s="186">
        <v>1449</v>
      </c>
      <c r="C59" s="233">
        <v>35833517.66</v>
      </c>
      <c r="D59" s="236">
        <v>24729.825852311937</v>
      </c>
    </row>
    <row r="60" spans="1:4" s="194" customFormat="1" ht="12.75" customHeight="1">
      <c r="A60" s="184" t="s">
        <v>341</v>
      </c>
      <c r="B60" s="184">
        <v>28981</v>
      </c>
      <c r="C60" s="234">
        <v>1077373986.5900002</v>
      </c>
      <c r="D60" s="235">
        <v>37175.18327835479</v>
      </c>
    </row>
    <row r="61" spans="1:4" s="194" customFormat="1" ht="12.75" customHeight="1">
      <c r="A61" s="184" t="s">
        <v>342</v>
      </c>
      <c r="B61" s="184">
        <v>2407</v>
      </c>
      <c r="C61" s="234">
        <v>37800821.099999994</v>
      </c>
      <c r="D61" s="235">
        <v>15704.53722476111</v>
      </c>
    </row>
    <row r="62" spans="1:4" s="194" customFormat="1" ht="12.75" customHeight="1">
      <c r="A62" s="184" t="s">
        <v>343</v>
      </c>
      <c r="B62" s="184">
        <v>708</v>
      </c>
      <c r="C62" s="234">
        <v>14676344.190000001</v>
      </c>
      <c r="D62" s="235">
        <v>20729.299703389832</v>
      </c>
    </row>
    <row r="63" spans="1:4" s="194" customFormat="1" ht="12.75" customHeight="1">
      <c r="A63" s="184" t="s">
        <v>287</v>
      </c>
      <c r="B63" s="184">
        <v>4144</v>
      </c>
      <c r="C63" s="234">
        <v>184985374.67</v>
      </c>
      <c r="D63" s="235">
        <v>44639.327864382234</v>
      </c>
    </row>
    <row r="64" spans="1:4" s="165" customFormat="1" ht="12.75" customHeight="1">
      <c r="A64" s="186" t="s">
        <v>344</v>
      </c>
      <c r="B64" s="186">
        <v>701</v>
      </c>
      <c r="C64" s="233">
        <v>17997453.4</v>
      </c>
      <c r="D64" s="236">
        <v>25673.970613409412</v>
      </c>
    </row>
    <row r="65" spans="1:4" s="165" customFormat="1" ht="12.75" customHeight="1">
      <c r="A65" s="186" t="s">
        <v>345</v>
      </c>
      <c r="B65" s="186">
        <v>1080</v>
      </c>
      <c r="C65" s="233">
        <v>43474968.39999999</v>
      </c>
      <c r="D65" s="236">
        <v>40254.60037037036</v>
      </c>
    </row>
    <row r="66" spans="1:4" s="165" customFormat="1" ht="12.75" customHeight="1">
      <c r="A66" s="186" t="s">
        <v>288</v>
      </c>
      <c r="B66" s="186">
        <v>2363</v>
      </c>
      <c r="C66" s="233">
        <v>123512952.87</v>
      </c>
      <c r="D66" s="236">
        <v>52269.55263224715</v>
      </c>
    </row>
    <row r="67" spans="1:4" s="194" customFormat="1" ht="12.75" customHeight="1">
      <c r="A67" s="184" t="s">
        <v>289</v>
      </c>
      <c r="B67" s="184">
        <v>788</v>
      </c>
      <c r="C67" s="234">
        <v>11130517.349999998</v>
      </c>
      <c r="D67" s="235">
        <v>14125.022017766494</v>
      </c>
    </row>
    <row r="68" spans="1:4" s="165" customFormat="1" ht="12.75" customHeight="1">
      <c r="A68" s="186" t="s">
        <v>290</v>
      </c>
      <c r="B68" s="186">
        <v>75</v>
      </c>
      <c r="C68" s="233">
        <v>1421933.73</v>
      </c>
      <c r="D68" s="236">
        <v>18959.1164</v>
      </c>
    </row>
    <row r="69" spans="1:4" s="165" customFormat="1" ht="12.75" customHeight="1">
      <c r="A69" s="186" t="s">
        <v>291</v>
      </c>
      <c r="B69" s="186">
        <v>41</v>
      </c>
      <c r="C69" s="233">
        <v>687592.93</v>
      </c>
      <c r="D69" s="236">
        <v>16770.559268292684</v>
      </c>
    </row>
    <row r="70" spans="1:4" s="165" customFormat="1" ht="9" customHeight="1">
      <c r="A70" s="187"/>
      <c r="B70" s="187"/>
      <c r="C70" s="187"/>
      <c r="D70" s="187"/>
    </row>
    <row r="71" spans="1:4" s="249" customFormat="1" ht="9" customHeight="1">
      <c r="A71" s="424"/>
      <c r="B71" s="424"/>
      <c r="C71" s="424"/>
      <c r="D71" s="424"/>
    </row>
    <row r="72" spans="1:11" s="165" customFormat="1" ht="12" customHeight="1">
      <c r="A72" s="355" t="s">
        <v>634</v>
      </c>
      <c r="B72" s="355"/>
      <c r="C72" s="355"/>
      <c r="D72" s="355"/>
      <c r="E72" s="311"/>
      <c r="F72" s="311"/>
      <c r="G72" s="311"/>
      <c r="H72" s="311"/>
      <c r="I72" s="311"/>
      <c r="J72" s="311"/>
      <c r="K72" s="311"/>
    </row>
    <row r="73" spans="1:4" s="165" customFormat="1" ht="12">
      <c r="A73" s="312" t="s">
        <v>580</v>
      </c>
      <c r="B73" s="250"/>
      <c r="C73" s="250"/>
      <c r="D73" s="250"/>
    </row>
    <row r="74" s="165" customFormat="1" ht="12"/>
    <row r="75" s="165" customFormat="1" ht="12"/>
    <row r="76" s="165" customFormat="1" ht="12"/>
    <row r="77" s="165" customFormat="1" ht="12"/>
    <row r="78" s="165" customFormat="1" ht="12"/>
    <row r="79" s="165" customFormat="1" ht="12"/>
    <row r="80" s="165" customFormat="1" ht="12"/>
    <row r="81" s="165" customFormat="1" ht="12"/>
    <row r="82" s="165" customFormat="1" ht="12"/>
    <row r="83" s="165" customFormat="1" ht="12"/>
    <row r="84" s="165" customFormat="1" ht="12"/>
    <row r="85" s="165" customFormat="1" ht="12"/>
    <row r="86" s="165" customFormat="1" ht="12"/>
    <row r="87" s="165" customFormat="1" ht="12"/>
    <row r="88" s="165" customFormat="1" ht="12"/>
    <row r="89" s="165" customFormat="1" ht="12"/>
    <row r="90" s="165" customFormat="1" ht="12"/>
    <row r="91" s="165" customFormat="1" ht="12"/>
    <row r="92" s="165" customFormat="1" ht="12"/>
    <row r="93" s="165" customFormat="1" ht="12"/>
    <row r="94" s="165" customFormat="1" ht="12"/>
    <row r="95" s="165" customFormat="1" ht="12"/>
    <row r="96" s="165" customFormat="1" ht="12"/>
    <row r="97" s="165" customFormat="1" ht="12"/>
    <row r="98" s="165" customFormat="1" ht="12"/>
    <row r="99" s="165" customFormat="1" ht="12"/>
    <row r="100" s="165" customFormat="1" ht="12"/>
    <row r="101" s="165" customFormat="1" ht="12"/>
    <row r="102" s="165" customFormat="1" ht="12"/>
    <row r="103" s="165" customFormat="1" ht="12"/>
    <row r="104" s="165" customFormat="1" ht="12"/>
    <row r="105" s="165" customFormat="1" ht="12"/>
    <row r="106" s="165" customFormat="1" ht="12"/>
    <row r="107" s="165" customFormat="1" ht="12"/>
    <row r="108" s="165" customFormat="1" ht="12"/>
    <row r="109" s="165" customFormat="1" ht="12"/>
    <row r="110" s="165" customFormat="1" ht="12"/>
    <row r="111" s="165" customFormat="1" ht="12"/>
    <row r="112" s="165" customFormat="1" ht="12"/>
    <row r="113" s="165" customFormat="1" ht="12"/>
  </sheetData>
  <mergeCells count="5">
    <mergeCell ref="A1:B1"/>
    <mergeCell ref="A72:D72"/>
    <mergeCell ref="A71:D71"/>
    <mergeCell ref="A3:D3"/>
    <mergeCell ref="B5:D5"/>
  </mergeCells>
  <printOptions/>
  <pageMargins left="0.984251968503937" right="0.3937007874015748" top="0.1968503937007874" bottom="0" header="0" footer="0"/>
  <pageSetup fitToHeight="0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4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5.00390625" style="59" customWidth="1"/>
    <col min="2" max="2" width="15.421875" style="59" customWidth="1"/>
    <col min="3" max="3" width="14.00390625" style="59" customWidth="1"/>
    <col min="4" max="4" width="11.8515625" style="59" customWidth="1"/>
    <col min="5" max="5" width="14.00390625" style="59" customWidth="1"/>
    <col min="6" max="16384" width="11.421875" style="59" customWidth="1"/>
  </cols>
  <sheetData>
    <row r="1" spans="1:5" ht="18" customHeight="1">
      <c r="A1" s="416" t="s">
        <v>564</v>
      </c>
      <c r="B1" s="417"/>
      <c r="C1" s="415"/>
      <c r="E1" s="160" t="s">
        <v>565</v>
      </c>
    </row>
    <row r="2" ht="15" customHeight="1"/>
    <row r="3" spans="1:5" ht="30" customHeight="1">
      <c r="A3" s="354" t="s">
        <v>387</v>
      </c>
      <c r="B3" s="354"/>
      <c r="C3" s="354"/>
      <c r="D3" s="354"/>
      <c r="E3" s="354"/>
    </row>
    <row r="4" spans="1:5" ht="12" customHeight="1">
      <c r="A4" s="324"/>
      <c r="B4" s="324"/>
      <c r="C4" s="324"/>
      <c r="D4" s="324"/>
      <c r="E4" s="324"/>
    </row>
    <row r="5" spans="1:5" s="246" customFormat="1" ht="16.5" customHeight="1">
      <c r="A5" s="251" t="s">
        <v>593</v>
      </c>
      <c r="B5" s="358"/>
      <c r="C5" s="358"/>
      <c r="D5" s="358"/>
      <c r="E5" s="358"/>
    </row>
    <row r="6" spans="1:5" s="242" customFormat="1" ht="36" customHeight="1">
      <c r="A6" s="199" t="s">
        <v>234</v>
      </c>
      <c r="B6" s="199" t="s">
        <v>573</v>
      </c>
      <c r="C6" s="199" t="s">
        <v>292</v>
      </c>
      <c r="D6" s="199" t="s">
        <v>293</v>
      </c>
      <c r="E6" s="199" t="s">
        <v>294</v>
      </c>
    </row>
    <row r="7" spans="1:5" s="242" customFormat="1" ht="9" customHeight="1">
      <c r="A7" s="243"/>
      <c r="B7" s="243"/>
      <c r="C7" s="243"/>
      <c r="D7" s="243"/>
      <c r="E7" s="243"/>
    </row>
    <row r="8" spans="1:5" s="245" customFormat="1" ht="12.75" customHeight="1">
      <c r="A8" s="244" t="s">
        <v>235</v>
      </c>
      <c r="B8" s="184">
        <v>215693</v>
      </c>
      <c r="C8" s="184">
        <v>16368</v>
      </c>
      <c r="D8" s="184">
        <v>79179</v>
      </c>
      <c r="E8" s="184">
        <v>120146</v>
      </c>
    </row>
    <row r="9" spans="1:5" s="245" customFormat="1" ht="10.5" customHeight="1">
      <c r="A9" s="244" t="s">
        <v>236</v>
      </c>
      <c r="B9" s="184">
        <v>32677</v>
      </c>
      <c r="C9" s="184">
        <v>2250</v>
      </c>
      <c r="D9" s="184">
        <v>11513</v>
      </c>
      <c r="E9" s="184">
        <v>18914</v>
      </c>
    </row>
    <row r="10" spans="1:5" s="246" customFormat="1" ht="10.5" customHeight="1">
      <c r="A10" s="154" t="s">
        <v>237</v>
      </c>
      <c r="B10" s="186">
        <v>2263</v>
      </c>
      <c r="C10" s="186">
        <v>292</v>
      </c>
      <c r="D10" s="186">
        <v>848</v>
      </c>
      <c r="E10" s="186">
        <v>1123</v>
      </c>
    </row>
    <row r="11" spans="1:5" s="246" customFormat="1" ht="10.5" customHeight="1">
      <c r="A11" s="154" t="s">
        <v>238</v>
      </c>
      <c r="B11" s="186">
        <v>5163</v>
      </c>
      <c r="C11" s="186">
        <v>380</v>
      </c>
      <c r="D11" s="186">
        <v>2207</v>
      </c>
      <c r="E11" s="186">
        <v>2576</v>
      </c>
    </row>
    <row r="12" spans="1:5" s="246" customFormat="1" ht="10.5" customHeight="1">
      <c r="A12" s="154" t="s">
        <v>239</v>
      </c>
      <c r="B12" s="186">
        <v>3286</v>
      </c>
      <c r="C12" s="186">
        <v>261</v>
      </c>
      <c r="D12" s="186">
        <v>1336</v>
      </c>
      <c r="E12" s="186">
        <v>1689</v>
      </c>
    </row>
    <row r="13" spans="1:5" s="246" customFormat="1" ht="10.5" customHeight="1">
      <c r="A13" s="154" t="s">
        <v>240</v>
      </c>
      <c r="B13" s="186">
        <v>3929</v>
      </c>
      <c r="C13" s="186">
        <v>253</v>
      </c>
      <c r="D13" s="186">
        <v>1474</v>
      </c>
      <c r="E13" s="186">
        <v>2202</v>
      </c>
    </row>
    <row r="14" spans="1:5" s="246" customFormat="1" ht="10.5" customHeight="1">
      <c r="A14" s="154" t="s">
        <v>241</v>
      </c>
      <c r="B14" s="186">
        <v>1931</v>
      </c>
      <c r="C14" s="186">
        <v>153</v>
      </c>
      <c r="D14" s="186">
        <v>603</v>
      </c>
      <c r="E14" s="186">
        <v>1175</v>
      </c>
    </row>
    <row r="15" spans="1:5" s="246" customFormat="1" ht="10.5" customHeight="1">
      <c r="A15" s="154" t="s">
        <v>242</v>
      </c>
      <c r="B15" s="186">
        <v>1990</v>
      </c>
      <c r="C15" s="186">
        <v>236</v>
      </c>
      <c r="D15" s="186">
        <v>717</v>
      </c>
      <c r="E15" s="186">
        <v>1037</v>
      </c>
    </row>
    <row r="16" spans="1:5" s="246" customFormat="1" ht="10.5" customHeight="1">
      <c r="A16" s="154" t="s">
        <v>243</v>
      </c>
      <c r="B16" s="186">
        <v>5490</v>
      </c>
      <c r="C16" s="186">
        <v>256</v>
      </c>
      <c r="D16" s="186">
        <v>1406</v>
      </c>
      <c r="E16" s="186">
        <v>3828</v>
      </c>
    </row>
    <row r="17" spans="1:5" s="246" customFormat="1" ht="10.5" customHeight="1">
      <c r="A17" s="154" t="s">
        <v>244</v>
      </c>
      <c r="B17" s="186">
        <v>8625</v>
      </c>
      <c r="C17" s="186">
        <v>419</v>
      </c>
      <c r="D17" s="186">
        <v>2922</v>
      </c>
      <c r="E17" s="186">
        <v>5284</v>
      </c>
    </row>
    <row r="18" spans="1:5" s="245" customFormat="1" ht="10.5" customHeight="1">
      <c r="A18" s="244" t="s">
        <v>245</v>
      </c>
      <c r="B18" s="184">
        <v>7796</v>
      </c>
      <c r="C18" s="184">
        <v>573</v>
      </c>
      <c r="D18" s="184">
        <v>2860</v>
      </c>
      <c r="E18" s="184">
        <v>4363</v>
      </c>
    </row>
    <row r="19" spans="1:5" s="246" customFormat="1" ht="10.5" customHeight="1">
      <c r="A19" s="154" t="s">
        <v>246</v>
      </c>
      <c r="B19" s="186">
        <v>599</v>
      </c>
      <c r="C19" s="186">
        <v>83</v>
      </c>
      <c r="D19" s="186">
        <v>221</v>
      </c>
      <c r="E19" s="186">
        <v>295</v>
      </c>
    </row>
    <row r="20" spans="1:5" s="246" customFormat="1" ht="10.5" customHeight="1">
      <c r="A20" s="154" t="s">
        <v>247</v>
      </c>
      <c r="B20" s="186">
        <v>426</v>
      </c>
      <c r="C20" s="186">
        <v>54</v>
      </c>
      <c r="D20" s="186">
        <v>138</v>
      </c>
      <c r="E20" s="186">
        <v>234</v>
      </c>
    </row>
    <row r="21" spans="1:5" s="246" customFormat="1" ht="10.5" customHeight="1">
      <c r="A21" s="154" t="s">
        <v>248</v>
      </c>
      <c r="B21" s="186">
        <v>6771</v>
      </c>
      <c r="C21" s="186">
        <v>436</v>
      </c>
      <c r="D21" s="186">
        <v>2501</v>
      </c>
      <c r="E21" s="186">
        <v>3834</v>
      </c>
    </row>
    <row r="22" spans="1:5" s="245" customFormat="1" ht="10.5" customHeight="1">
      <c r="A22" s="244" t="s">
        <v>249</v>
      </c>
      <c r="B22" s="184">
        <v>6894</v>
      </c>
      <c r="C22" s="184">
        <v>509</v>
      </c>
      <c r="D22" s="184">
        <v>2840</v>
      </c>
      <c r="E22" s="184">
        <v>3545</v>
      </c>
    </row>
    <row r="23" spans="1:5" s="245" customFormat="1" ht="10.5" customHeight="1">
      <c r="A23" s="244" t="s">
        <v>611</v>
      </c>
      <c r="B23" s="184">
        <v>3977</v>
      </c>
      <c r="C23" s="184">
        <v>801</v>
      </c>
      <c r="D23" s="184">
        <v>1282</v>
      </c>
      <c r="E23" s="184">
        <v>1894</v>
      </c>
    </row>
    <row r="24" spans="1:5" s="245" customFormat="1" ht="10.5" customHeight="1">
      <c r="A24" s="244" t="s">
        <v>250</v>
      </c>
      <c r="B24" s="184">
        <v>8084</v>
      </c>
      <c r="C24" s="184">
        <v>476</v>
      </c>
      <c r="D24" s="184">
        <v>4054</v>
      </c>
      <c r="E24" s="184">
        <v>3554</v>
      </c>
    </row>
    <row r="25" spans="1:5" s="246" customFormat="1" ht="10.5" customHeight="1">
      <c r="A25" s="154" t="s">
        <v>251</v>
      </c>
      <c r="B25" s="186">
        <v>4087</v>
      </c>
      <c r="C25" s="186">
        <v>255</v>
      </c>
      <c r="D25" s="186">
        <v>2051</v>
      </c>
      <c r="E25" s="186">
        <v>1781</v>
      </c>
    </row>
    <row r="26" spans="1:5" s="246" customFormat="1" ht="10.5" customHeight="1">
      <c r="A26" s="154" t="s">
        <v>252</v>
      </c>
      <c r="B26" s="186">
        <v>3997</v>
      </c>
      <c r="C26" s="186">
        <v>221</v>
      </c>
      <c r="D26" s="186">
        <v>2003</v>
      </c>
      <c r="E26" s="186">
        <v>1773</v>
      </c>
    </row>
    <row r="27" spans="1:5" s="245" customFormat="1" ht="13.5" customHeight="1">
      <c r="A27" s="244" t="s">
        <v>612</v>
      </c>
      <c r="B27" s="184">
        <v>2206</v>
      </c>
      <c r="C27" s="184">
        <v>402</v>
      </c>
      <c r="D27" s="184">
        <v>1043</v>
      </c>
      <c r="E27" s="184">
        <v>761</v>
      </c>
    </row>
    <row r="28" spans="1:5" s="245" customFormat="1" ht="10.5" customHeight="1">
      <c r="A28" s="244" t="s">
        <v>253</v>
      </c>
      <c r="B28" s="184">
        <v>9827</v>
      </c>
      <c r="C28" s="184">
        <v>763</v>
      </c>
      <c r="D28" s="184">
        <v>3948</v>
      </c>
      <c r="E28" s="184">
        <v>5116</v>
      </c>
    </row>
    <row r="29" spans="1:5" s="246" customFormat="1" ht="10.5" customHeight="1">
      <c r="A29" s="154" t="s">
        <v>254</v>
      </c>
      <c r="B29" s="186">
        <v>1698</v>
      </c>
      <c r="C29" s="186">
        <v>89</v>
      </c>
      <c r="D29" s="186">
        <v>851</v>
      </c>
      <c r="E29" s="186">
        <v>758</v>
      </c>
    </row>
    <row r="30" spans="1:5" s="246" customFormat="1" ht="10.5" customHeight="1">
      <c r="A30" s="154" t="s">
        <v>255</v>
      </c>
      <c r="B30" s="186">
        <v>1715</v>
      </c>
      <c r="C30" s="186">
        <v>172</v>
      </c>
      <c r="D30" s="186">
        <v>737</v>
      </c>
      <c r="E30" s="186">
        <v>806</v>
      </c>
    </row>
    <row r="31" spans="1:5" s="246" customFormat="1" ht="10.5" customHeight="1">
      <c r="A31" s="154" t="s">
        <v>256</v>
      </c>
      <c r="B31" s="186">
        <v>1208</v>
      </c>
      <c r="C31" s="186">
        <v>110</v>
      </c>
      <c r="D31" s="186">
        <v>455</v>
      </c>
      <c r="E31" s="186">
        <v>643</v>
      </c>
    </row>
    <row r="32" spans="1:5" s="246" customFormat="1" ht="10.5" customHeight="1">
      <c r="A32" s="154" t="s">
        <v>257</v>
      </c>
      <c r="B32" s="186">
        <v>1135</v>
      </c>
      <c r="C32" s="186">
        <v>139</v>
      </c>
      <c r="D32" s="186">
        <v>429</v>
      </c>
      <c r="E32" s="186">
        <v>567</v>
      </c>
    </row>
    <row r="33" spans="1:5" s="246" customFormat="1" ht="10.5" customHeight="1">
      <c r="A33" s="154" t="s">
        <v>258</v>
      </c>
      <c r="B33" s="186">
        <v>4071</v>
      </c>
      <c r="C33" s="186">
        <v>253</v>
      </c>
      <c r="D33" s="186">
        <v>1476</v>
      </c>
      <c r="E33" s="186">
        <v>2342</v>
      </c>
    </row>
    <row r="34" spans="1:5" s="245" customFormat="1" ht="10.5" customHeight="1">
      <c r="A34" s="244" t="s">
        <v>259</v>
      </c>
      <c r="B34" s="184">
        <v>14080</v>
      </c>
      <c r="C34" s="184">
        <v>1652</v>
      </c>
      <c r="D34" s="184">
        <v>5738</v>
      </c>
      <c r="E34" s="184">
        <v>6690</v>
      </c>
    </row>
    <row r="35" spans="1:5" s="246" customFormat="1" ht="10.5" customHeight="1">
      <c r="A35" s="154" t="s">
        <v>295</v>
      </c>
      <c r="B35" s="186">
        <v>641</v>
      </c>
      <c r="C35" s="186">
        <v>54</v>
      </c>
      <c r="D35" s="186">
        <v>257</v>
      </c>
      <c r="E35" s="186">
        <v>330</v>
      </c>
    </row>
    <row r="36" spans="1:5" s="246" customFormat="1" ht="10.5" customHeight="1">
      <c r="A36" s="154" t="s">
        <v>260</v>
      </c>
      <c r="B36" s="186">
        <v>3277</v>
      </c>
      <c r="C36" s="186">
        <v>608</v>
      </c>
      <c r="D36" s="186">
        <v>1354</v>
      </c>
      <c r="E36" s="186">
        <v>1315</v>
      </c>
    </row>
    <row r="37" spans="1:5" s="246" customFormat="1" ht="10.5" customHeight="1">
      <c r="A37" s="154" t="s">
        <v>261</v>
      </c>
      <c r="B37" s="186">
        <v>3511</v>
      </c>
      <c r="C37" s="186">
        <v>358</v>
      </c>
      <c r="D37" s="186">
        <v>1218</v>
      </c>
      <c r="E37" s="186">
        <v>1935</v>
      </c>
    </row>
    <row r="38" spans="1:5" s="246" customFormat="1" ht="10.5" customHeight="1">
      <c r="A38" s="154" t="s">
        <v>262</v>
      </c>
      <c r="B38" s="186">
        <v>625</v>
      </c>
      <c r="C38" s="186">
        <v>75</v>
      </c>
      <c r="D38" s="186">
        <v>230</v>
      </c>
      <c r="E38" s="186">
        <v>320</v>
      </c>
    </row>
    <row r="39" spans="1:5" s="246" customFormat="1" ht="10.5" customHeight="1">
      <c r="A39" s="154" t="s">
        <v>296</v>
      </c>
      <c r="B39" s="186">
        <v>1544</v>
      </c>
      <c r="C39" s="186">
        <v>123</v>
      </c>
      <c r="D39" s="186">
        <v>649</v>
      </c>
      <c r="E39" s="186">
        <v>772</v>
      </c>
    </row>
    <row r="40" spans="1:5" s="246" customFormat="1" ht="10.5" customHeight="1">
      <c r="A40" s="154" t="s">
        <v>263</v>
      </c>
      <c r="B40" s="186">
        <v>946</v>
      </c>
      <c r="C40" s="186">
        <v>129</v>
      </c>
      <c r="D40" s="186">
        <v>446</v>
      </c>
      <c r="E40" s="186">
        <v>371</v>
      </c>
    </row>
    <row r="41" spans="1:5" s="246" customFormat="1" ht="10.5" customHeight="1">
      <c r="A41" s="154" t="s">
        <v>264</v>
      </c>
      <c r="B41" s="186">
        <v>336</v>
      </c>
      <c r="C41" s="186">
        <v>62</v>
      </c>
      <c r="D41" s="186">
        <v>96</v>
      </c>
      <c r="E41" s="186">
        <v>178</v>
      </c>
    </row>
    <row r="42" spans="1:5" s="246" customFormat="1" ht="10.5" customHeight="1">
      <c r="A42" s="154" t="s">
        <v>265</v>
      </c>
      <c r="B42" s="186">
        <v>2565</v>
      </c>
      <c r="C42" s="186">
        <v>190</v>
      </c>
      <c r="D42" s="186">
        <v>1204</v>
      </c>
      <c r="E42" s="186">
        <v>1171</v>
      </c>
    </row>
    <row r="43" spans="1:5" s="246" customFormat="1" ht="10.5" customHeight="1">
      <c r="A43" s="154" t="s">
        <v>266</v>
      </c>
      <c r="B43" s="186">
        <v>635</v>
      </c>
      <c r="C43" s="186">
        <v>53</v>
      </c>
      <c r="D43" s="186">
        <v>284</v>
      </c>
      <c r="E43" s="186">
        <v>298</v>
      </c>
    </row>
    <row r="44" spans="1:5" s="245" customFormat="1" ht="10.5" customHeight="1">
      <c r="A44" s="244" t="s">
        <v>267</v>
      </c>
      <c r="B44" s="184">
        <v>30788</v>
      </c>
      <c r="C44" s="184">
        <v>1517</v>
      </c>
      <c r="D44" s="184">
        <v>10274</v>
      </c>
      <c r="E44" s="184">
        <v>18997</v>
      </c>
    </row>
    <row r="45" spans="1:5" s="246" customFormat="1" ht="10.5" customHeight="1">
      <c r="A45" s="154" t="s">
        <v>268</v>
      </c>
      <c r="B45" s="186">
        <v>24069</v>
      </c>
      <c r="C45" s="186">
        <v>1033</v>
      </c>
      <c r="D45" s="186">
        <v>7679</v>
      </c>
      <c r="E45" s="186">
        <v>15357</v>
      </c>
    </row>
    <row r="46" spans="1:5" s="246" customFormat="1" ht="10.5" customHeight="1">
      <c r="A46" s="154" t="s">
        <v>269</v>
      </c>
      <c r="B46" s="186">
        <v>2369</v>
      </c>
      <c r="C46" s="186">
        <v>149</v>
      </c>
      <c r="D46" s="186">
        <v>980</v>
      </c>
      <c r="E46" s="186">
        <v>1240</v>
      </c>
    </row>
    <row r="47" spans="1:5" s="246" customFormat="1" ht="10.5" customHeight="1">
      <c r="A47" s="154" t="s">
        <v>270</v>
      </c>
      <c r="B47" s="186">
        <v>1729</v>
      </c>
      <c r="C47" s="186">
        <v>169</v>
      </c>
      <c r="D47" s="186">
        <v>705</v>
      </c>
      <c r="E47" s="186">
        <v>855</v>
      </c>
    </row>
    <row r="48" spans="1:5" s="246" customFormat="1" ht="10.5" customHeight="1">
      <c r="A48" s="154" t="s">
        <v>271</v>
      </c>
      <c r="B48" s="186">
        <v>2621</v>
      </c>
      <c r="C48" s="186">
        <v>166</v>
      </c>
      <c r="D48" s="186">
        <v>910</v>
      </c>
      <c r="E48" s="186">
        <v>1545</v>
      </c>
    </row>
    <row r="49" spans="1:5" s="245" customFormat="1" ht="10.5" customHeight="1">
      <c r="A49" s="244" t="s">
        <v>272</v>
      </c>
      <c r="B49" s="184">
        <v>17997</v>
      </c>
      <c r="C49" s="184">
        <v>1251</v>
      </c>
      <c r="D49" s="184">
        <v>5339</v>
      </c>
      <c r="E49" s="184">
        <v>11407</v>
      </c>
    </row>
    <row r="50" spans="1:5" s="246" customFormat="1" ht="10.5" customHeight="1">
      <c r="A50" s="154" t="s">
        <v>273</v>
      </c>
      <c r="B50" s="186">
        <v>4960</v>
      </c>
      <c r="C50" s="186">
        <v>346</v>
      </c>
      <c r="D50" s="186">
        <v>1636</v>
      </c>
      <c r="E50" s="186">
        <v>2978</v>
      </c>
    </row>
    <row r="51" spans="1:5" s="246" customFormat="1" ht="10.5" customHeight="1">
      <c r="A51" s="154" t="s">
        <v>274</v>
      </c>
      <c r="B51" s="186">
        <v>3943</v>
      </c>
      <c r="C51" s="186">
        <v>420</v>
      </c>
      <c r="D51" s="186">
        <v>1221</v>
      </c>
      <c r="E51" s="186">
        <v>2302</v>
      </c>
    </row>
    <row r="52" spans="1:5" s="246" customFormat="1" ht="10.5" customHeight="1">
      <c r="A52" s="154" t="s">
        <v>275</v>
      </c>
      <c r="B52" s="186">
        <v>9094</v>
      </c>
      <c r="C52" s="186">
        <v>485</v>
      </c>
      <c r="D52" s="186">
        <v>2482</v>
      </c>
      <c r="E52" s="186">
        <v>6127</v>
      </c>
    </row>
    <row r="53" spans="1:5" s="245" customFormat="1" ht="10.5" customHeight="1">
      <c r="A53" s="244" t="s">
        <v>276</v>
      </c>
      <c r="B53" s="184">
        <v>3579</v>
      </c>
      <c r="C53" s="184">
        <v>389</v>
      </c>
      <c r="D53" s="184">
        <v>1253</v>
      </c>
      <c r="E53" s="184">
        <v>1937</v>
      </c>
    </row>
    <row r="54" spans="1:5" s="246" customFormat="1" ht="10.5" customHeight="1">
      <c r="A54" s="154" t="s">
        <v>277</v>
      </c>
      <c r="B54" s="186">
        <v>2226</v>
      </c>
      <c r="C54" s="186">
        <v>228</v>
      </c>
      <c r="D54" s="186">
        <v>815</v>
      </c>
      <c r="E54" s="186">
        <v>1183</v>
      </c>
    </row>
    <row r="55" spans="1:5" s="246" customFormat="1" ht="10.5" customHeight="1">
      <c r="A55" s="154" t="s">
        <v>278</v>
      </c>
      <c r="B55" s="186">
        <v>1353</v>
      </c>
      <c r="C55" s="186">
        <v>161</v>
      </c>
      <c r="D55" s="186">
        <v>438</v>
      </c>
      <c r="E55" s="186">
        <v>754</v>
      </c>
    </row>
    <row r="56" spans="1:5" s="245" customFormat="1" ht="10.5" customHeight="1">
      <c r="A56" s="244" t="s">
        <v>279</v>
      </c>
      <c r="B56" s="184">
        <v>13461</v>
      </c>
      <c r="C56" s="184">
        <v>1207</v>
      </c>
      <c r="D56" s="184">
        <v>5721</v>
      </c>
      <c r="E56" s="184">
        <v>6533</v>
      </c>
    </row>
    <row r="57" spans="1:5" s="246" customFormat="1" ht="10.5" customHeight="1">
      <c r="A57" s="154" t="s">
        <v>280</v>
      </c>
      <c r="B57" s="186">
        <v>5934</v>
      </c>
      <c r="C57" s="186">
        <v>608</v>
      </c>
      <c r="D57" s="186">
        <v>2542</v>
      </c>
      <c r="E57" s="186">
        <v>2784</v>
      </c>
    </row>
    <row r="58" spans="1:5" s="246" customFormat="1" ht="10.5" customHeight="1">
      <c r="A58" s="154" t="s">
        <v>281</v>
      </c>
      <c r="B58" s="186">
        <v>1744</v>
      </c>
      <c r="C58" s="186">
        <v>150</v>
      </c>
      <c r="D58" s="186">
        <v>706</v>
      </c>
      <c r="E58" s="186">
        <v>888</v>
      </c>
    </row>
    <row r="59" spans="1:5" s="246" customFormat="1" ht="10.5" customHeight="1">
      <c r="A59" s="154" t="s">
        <v>282</v>
      </c>
      <c r="B59" s="186">
        <v>1267</v>
      </c>
      <c r="C59" s="186">
        <v>120</v>
      </c>
      <c r="D59" s="186">
        <v>499</v>
      </c>
      <c r="E59" s="186">
        <v>648</v>
      </c>
    </row>
    <row r="60" spans="1:5" s="246" customFormat="1" ht="10.5" customHeight="1">
      <c r="A60" s="154" t="s">
        <v>283</v>
      </c>
      <c r="B60" s="186">
        <v>4516</v>
      </c>
      <c r="C60" s="186">
        <v>329</v>
      </c>
      <c r="D60" s="186">
        <v>1974</v>
      </c>
      <c r="E60" s="186">
        <v>2213</v>
      </c>
    </row>
    <row r="61" spans="1:5" s="245" customFormat="1" ht="10.5" customHeight="1">
      <c r="A61" s="244" t="s">
        <v>284</v>
      </c>
      <c r="B61" s="184">
        <v>30797</v>
      </c>
      <c r="C61" s="184">
        <v>1560</v>
      </c>
      <c r="D61" s="184">
        <v>7891</v>
      </c>
      <c r="E61" s="184">
        <v>21346</v>
      </c>
    </row>
    <row r="62" spans="1:5" s="245" customFormat="1" ht="10.5" customHeight="1">
      <c r="A62" s="244" t="s">
        <v>285</v>
      </c>
      <c r="B62" s="184">
        <v>9102</v>
      </c>
      <c r="C62" s="184">
        <v>1379</v>
      </c>
      <c r="D62" s="184">
        <v>3895</v>
      </c>
      <c r="E62" s="184">
        <v>3828</v>
      </c>
    </row>
    <row r="63" spans="1:5" s="245" customFormat="1" ht="10.5" customHeight="1">
      <c r="A63" s="244" t="s">
        <v>286</v>
      </c>
      <c r="B63" s="184">
        <v>1566</v>
      </c>
      <c r="C63" s="184">
        <v>180</v>
      </c>
      <c r="D63" s="184">
        <v>795</v>
      </c>
      <c r="E63" s="184">
        <v>591</v>
      </c>
    </row>
    <row r="64" spans="1:5" s="245" customFormat="1" ht="10.5" customHeight="1">
      <c r="A64" s="244" t="s">
        <v>287</v>
      </c>
      <c r="B64" s="184">
        <v>20052</v>
      </c>
      <c r="C64" s="184">
        <v>1221</v>
      </c>
      <c r="D64" s="184">
        <v>9642</v>
      </c>
      <c r="E64" s="184">
        <v>9189</v>
      </c>
    </row>
    <row r="65" spans="1:5" s="246" customFormat="1" ht="10.5" customHeight="1">
      <c r="A65" s="154" t="s">
        <v>297</v>
      </c>
      <c r="B65" s="186">
        <v>4585</v>
      </c>
      <c r="C65" s="186">
        <v>286</v>
      </c>
      <c r="D65" s="186">
        <v>2459</v>
      </c>
      <c r="E65" s="186">
        <v>1840</v>
      </c>
    </row>
    <row r="66" spans="1:5" s="246" customFormat="1" ht="10.5" customHeight="1">
      <c r="A66" s="154" t="s">
        <v>298</v>
      </c>
      <c r="B66" s="186">
        <v>4455</v>
      </c>
      <c r="C66" s="186">
        <v>329</v>
      </c>
      <c r="D66" s="186">
        <v>2227</v>
      </c>
      <c r="E66" s="186">
        <v>1899</v>
      </c>
    </row>
    <row r="67" spans="1:5" s="246" customFormat="1" ht="10.5" customHeight="1">
      <c r="A67" s="154" t="s">
        <v>288</v>
      </c>
      <c r="B67" s="186">
        <v>11012</v>
      </c>
      <c r="C67" s="186">
        <v>606</v>
      </c>
      <c r="D67" s="186">
        <v>4956</v>
      </c>
      <c r="E67" s="186">
        <v>5450</v>
      </c>
    </row>
    <row r="68" spans="1:5" s="245" customFormat="1" ht="10.5" customHeight="1">
      <c r="A68" s="244" t="s">
        <v>289</v>
      </c>
      <c r="B68" s="184">
        <v>1537</v>
      </c>
      <c r="C68" s="184">
        <v>164</v>
      </c>
      <c r="D68" s="184">
        <v>503</v>
      </c>
      <c r="E68" s="184">
        <v>870</v>
      </c>
    </row>
    <row r="69" spans="1:5" s="246" customFormat="1" ht="10.5" customHeight="1">
      <c r="A69" s="154" t="s">
        <v>290</v>
      </c>
      <c r="B69" s="186">
        <v>626</v>
      </c>
      <c r="C69" s="186">
        <v>42</v>
      </c>
      <c r="D69" s="186">
        <v>150</v>
      </c>
      <c r="E69" s="186">
        <v>434</v>
      </c>
    </row>
    <row r="70" spans="1:5" s="246" customFormat="1" ht="10.5" customHeight="1">
      <c r="A70" s="154" t="s">
        <v>291</v>
      </c>
      <c r="B70" s="186">
        <v>647</v>
      </c>
      <c r="C70" s="186">
        <v>32</v>
      </c>
      <c r="D70" s="186">
        <v>438</v>
      </c>
      <c r="E70" s="186">
        <v>177</v>
      </c>
    </row>
    <row r="71" spans="1:5" s="246" customFormat="1" ht="9" customHeight="1">
      <c r="A71" s="247"/>
      <c r="B71" s="247"/>
      <c r="C71" s="247"/>
      <c r="D71" s="247"/>
      <c r="E71" s="247"/>
    </row>
    <row r="72" spans="1:5" s="252" customFormat="1" ht="12" customHeight="1">
      <c r="A72" s="357"/>
      <c r="B72" s="357"/>
      <c r="C72" s="357"/>
      <c r="D72" s="357"/>
      <c r="E72" s="357"/>
    </row>
    <row r="73" spans="1:5" s="246" customFormat="1" ht="12">
      <c r="A73" s="353" t="s">
        <v>381</v>
      </c>
      <c r="B73" s="353"/>
      <c r="C73" s="353"/>
      <c r="D73" s="353"/>
      <c r="E73" s="353"/>
    </row>
    <row r="74" spans="1:5" ht="25.5" customHeight="1">
      <c r="A74" s="391" t="s">
        <v>631</v>
      </c>
      <c r="B74" s="391"/>
      <c r="C74" s="391"/>
      <c r="D74" s="391"/>
      <c r="E74" s="391"/>
    </row>
  </sheetData>
  <mergeCells count="6">
    <mergeCell ref="A1:C1"/>
    <mergeCell ref="A73:E73"/>
    <mergeCell ref="A74:E74"/>
    <mergeCell ref="A72:E72"/>
    <mergeCell ref="A3:E3"/>
    <mergeCell ref="B5:E5"/>
  </mergeCells>
  <printOptions/>
  <pageMargins left="0.984251968503937" right="0.7874015748031497" top="0.3937007874015748" bottom="0.3937007874015748" header="0" footer="0"/>
  <pageSetup fitToHeight="0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73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27.7109375" style="21" customWidth="1"/>
    <col min="2" max="2" width="22.28125" style="21" customWidth="1"/>
    <col min="3" max="3" width="23.57421875" style="21" customWidth="1"/>
    <col min="4" max="4" width="21.00390625" style="21" customWidth="1"/>
    <col min="5" max="16384" width="11.421875" style="21" customWidth="1"/>
  </cols>
  <sheetData>
    <row r="1" spans="1:4" ht="18" customHeight="1">
      <c r="A1" s="416" t="s">
        <v>564</v>
      </c>
      <c r="B1" s="417"/>
      <c r="C1" s="163"/>
      <c r="D1" s="160" t="s">
        <v>565</v>
      </c>
    </row>
    <row r="3" spans="1:4" s="45" customFormat="1" ht="25.5" customHeight="1">
      <c r="A3" s="434" t="s">
        <v>388</v>
      </c>
      <c r="B3" s="434"/>
      <c r="C3" s="434"/>
      <c r="D3" s="434"/>
    </row>
    <row r="4" spans="1:4" s="45" customFormat="1" ht="12" customHeight="1">
      <c r="A4" s="326"/>
      <c r="B4" s="326"/>
      <c r="C4" s="326"/>
      <c r="D4" s="326"/>
    </row>
    <row r="5" spans="1:195" s="47" customFormat="1" ht="12" customHeight="1">
      <c r="A5" s="52" t="s">
        <v>593</v>
      </c>
      <c r="B5" s="356"/>
      <c r="C5" s="356"/>
      <c r="D5" s="35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</row>
    <row r="6" spans="1:4" s="200" customFormat="1" ht="42" customHeight="1">
      <c r="A6" s="198" t="s">
        <v>234</v>
      </c>
      <c r="B6" s="199" t="s">
        <v>574</v>
      </c>
      <c r="C6" s="199" t="s">
        <v>355</v>
      </c>
      <c r="D6" s="199" t="s">
        <v>356</v>
      </c>
    </row>
    <row r="7" spans="1:4" s="194" customFormat="1" ht="18" customHeight="1">
      <c r="A7" s="184" t="s">
        <v>235</v>
      </c>
      <c r="B7" s="184">
        <v>16368</v>
      </c>
      <c r="C7" s="234">
        <v>132164201.09</v>
      </c>
      <c r="D7" s="235">
        <v>8074.547964931574</v>
      </c>
    </row>
    <row r="8" spans="1:4" s="194" customFormat="1" ht="12.75" customHeight="1">
      <c r="A8" s="184" t="s">
        <v>236</v>
      </c>
      <c r="B8" s="184">
        <v>2250</v>
      </c>
      <c r="C8" s="234">
        <v>73935824.25999999</v>
      </c>
      <c r="D8" s="235">
        <v>32860.36633777777</v>
      </c>
    </row>
    <row r="9" spans="1:4" s="165" customFormat="1" ht="12.75" customHeight="1">
      <c r="A9" s="186" t="s">
        <v>237</v>
      </c>
      <c r="B9" s="186">
        <v>292</v>
      </c>
      <c r="C9" s="233">
        <v>13331854.080000002</v>
      </c>
      <c r="D9" s="236">
        <v>45657.03452054795</v>
      </c>
    </row>
    <row r="10" spans="1:4" s="165" customFormat="1" ht="12.75" customHeight="1">
      <c r="A10" s="186" t="s">
        <v>238</v>
      </c>
      <c r="B10" s="186">
        <v>380</v>
      </c>
      <c r="C10" s="233">
        <v>26035061.980000004</v>
      </c>
      <c r="D10" s="236">
        <v>68513.32100000001</v>
      </c>
    </row>
    <row r="11" spans="1:4" s="165" customFormat="1" ht="12.75" customHeight="1">
      <c r="A11" s="186" t="s">
        <v>239</v>
      </c>
      <c r="B11" s="186">
        <v>261</v>
      </c>
      <c r="C11" s="233">
        <v>5973296.319999999</v>
      </c>
      <c r="D11" s="236">
        <v>22886.19279693486</v>
      </c>
    </row>
    <row r="12" spans="1:4" s="165" customFormat="1" ht="12.75" customHeight="1">
      <c r="A12" s="186" t="s">
        <v>240</v>
      </c>
      <c r="B12" s="186">
        <v>253</v>
      </c>
      <c r="C12" s="233">
        <v>15150969.729999997</v>
      </c>
      <c r="D12" s="236">
        <v>59885.25584980236</v>
      </c>
    </row>
    <row r="13" spans="1:4" s="165" customFormat="1" ht="12.75" customHeight="1">
      <c r="A13" s="186" t="s">
        <v>241</v>
      </c>
      <c r="B13" s="186">
        <v>153</v>
      </c>
      <c r="C13" s="233">
        <v>7751417.16</v>
      </c>
      <c r="D13" s="236">
        <v>50662.85725490196</v>
      </c>
    </row>
    <row r="14" spans="1:4" s="165" customFormat="1" ht="12.75" customHeight="1">
      <c r="A14" s="186" t="s">
        <v>242</v>
      </c>
      <c r="B14" s="186">
        <v>236</v>
      </c>
      <c r="C14" s="233">
        <v>4471384.74</v>
      </c>
      <c r="D14" s="236">
        <v>18946.545508474577</v>
      </c>
    </row>
    <row r="15" spans="1:4" s="165" customFormat="1" ht="12.75" customHeight="1">
      <c r="A15" s="186" t="s">
        <v>243</v>
      </c>
      <c r="B15" s="186">
        <v>256</v>
      </c>
      <c r="C15" s="233">
        <v>813349.32</v>
      </c>
      <c r="D15" s="236">
        <v>3177.14578125</v>
      </c>
    </row>
    <row r="16" spans="1:4" s="165" customFormat="1" ht="12.75" customHeight="1">
      <c r="A16" s="186" t="s">
        <v>244</v>
      </c>
      <c r="B16" s="186">
        <v>419</v>
      </c>
      <c r="C16" s="233">
        <v>408490.93</v>
      </c>
      <c r="D16" s="236">
        <v>974.9186873508353</v>
      </c>
    </row>
    <row r="17" spans="1:4" s="194" customFormat="1" ht="12.75" customHeight="1">
      <c r="A17" s="184" t="s">
        <v>245</v>
      </c>
      <c r="B17" s="184">
        <v>573</v>
      </c>
      <c r="C17" s="234">
        <v>2166011.72</v>
      </c>
      <c r="D17" s="235">
        <v>3780.1251657940666</v>
      </c>
    </row>
    <row r="18" spans="1:4" s="165" customFormat="1" ht="12.75" customHeight="1">
      <c r="A18" s="186" t="s">
        <v>246</v>
      </c>
      <c r="B18" s="186">
        <v>83</v>
      </c>
      <c r="C18" s="233">
        <v>282184.86</v>
      </c>
      <c r="D18" s="236">
        <v>3399.8175903614456</v>
      </c>
    </row>
    <row r="19" spans="1:4" s="165" customFormat="1" ht="12.75" customHeight="1">
      <c r="A19" s="186" t="s">
        <v>247</v>
      </c>
      <c r="B19" s="186">
        <v>54</v>
      </c>
      <c r="C19" s="233">
        <v>359038.19</v>
      </c>
      <c r="D19" s="236">
        <v>6648.85537037037</v>
      </c>
    </row>
    <row r="20" spans="1:4" s="165" customFormat="1" ht="12.75" customHeight="1">
      <c r="A20" s="186" t="s">
        <v>248</v>
      </c>
      <c r="B20" s="186">
        <v>436</v>
      </c>
      <c r="C20" s="233">
        <v>1524788.67</v>
      </c>
      <c r="D20" s="236">
        <v>3497.221720183486</v>
      </c>
    </row>
    <row r="21" spans="1:4" s="194" customFormat="1" ht="12.75" customHeight="1">
      <c r="A21" s="184" t="s">
        <v>335</v>
      </c>
      <c r="B21" s="184">
        <v>509</v>
      </c>
      <c r="C21" s="234">
        <v>2057922.02</v>
      </c>
      <c r="D21" s="235">
        <v>4043.068801571709</v>
      </c>
    </row>
    <row r="22" spans="1:4" s="194" customFormat="1" ht="12.75" customHeight="1">
      <c r="A22" s="184" t="s">
        <v>607</v>
      </c>
      <c r="B22" s="184">
        <v>801</v>
      </c>
      <c r="C22" s="234">
        <v>3594208.6</v>
      </c>
      <c r="D22" s="235">
        <v>4487.151810237204</v>
      </c>
    </row>
    <row r="23" spans="1:4" s="194" customFormat="1" ht="12.75" customHeight="1">
      <c r="A23" s="184" t="s">
        <v>250</v>
      </c>
      <c r="B23" s="184">
        <v>476</v>
      </c>
      <c r="C23" s="234">
        <v>844850.36</v>
      </c>
      <c r="D23" s="235">
        <v>1774.8957142857143</v>
      </c>
    </row>
    <row r="24" spans="1:4" s="165" customFormat="1" ht="12.75" customHeight="1">
      <c r="A24" s="186" t="s">
        <v>251</v>
      </c>
      <c r="B24" s="186">
        <v>255</v>
      </c>
      <c r="C24" s="233">
        <v>143147.15</v>
      </c>
      <c r="D24" s="236">
        <v>561.3613725490196</v>
      </c>
    </row>
    <row r="25" spans="1:4" s="165" customFormat="1" ht="12.75" customHeight="1">
      <c r="A25" s="186" t="s">
        <v>252</v>
      </c>
      <c r="B25" s="186">
        <v>221</v>
      </c>
      <c r="C25" s="233">
        <v>701703.21</v>
      </c>
      <c r="D25" s="236">
        <v>3175.127647058823</v>
      </c>
    </row>
    <row r="26" spans="1:4" s="194" customFormat="1" ht="12.75" customHeight="1">
      <c r="A26" s="184" t="s">
        <v>612</v>
      </c>
      <c r="B26" s="184">
        <v>402</v>
      </c>
      <c r="C26" s="237" t="s">
        <v>359</v>
      </c>
      <c r="D26" s="238" t="s">
        <v>359</v>
      </c>
    </row>
    <row r="27" spans="1:4" s="194" customFormat="1" ht="12.75" customHeight="1">
      <c r="A27" s="184" t="s">
        <v>253</v>
      </c>
      <c r="B27" s="184">
        <v>763</v>
      </c>
      <c r="C27" s="234">
        <v>2268331.17</v>
      </c>
      <c r="D27" s="235">
        <v>2972.9111009174317</v>
      </c>
    </row>
    <row r="28" spans="1:4" s="165" customFormat="1" ht="12.75" customHeight="1">
      <c r="A28" s="186" t="s">
        <v>254</v>
      </c>
      <c r="B28" s="186">
        <v>89</v>
      </c>
      <c r="C28" s="233">
        <v>400083.21</v>
      </c>
      <c r="D28" s="236">
        <v>4495.316966292135</v>
      </c>
    </row>
    <row r="29" spans="1:4" s="165" customFormat="1" ht="12.75" customHeight="1">
      <c r="A29" s="186" t="s">
        <v>255</v>
      </c>
      <c r="B29" s="186">
        <v>172</v>
      </c>
      <c r="C29" s="233">
        <v>551405.12</v>
      </c>
      <c r="D29" s="236">
        <v>3205.8437209302324</v>
      </c>
    </row>
    <row r="30" spans="1:4" s="165" customFormat="1" ht="12.75" customHeight="1">
      <c r="A30" s="186" t="s">
        <v>256</v>
      </c>
      <c r="B30" s="186">
        <v>110</v>
      </c>
      <c r="C30" s="233">
        <v>427807.81</v>
      </c>
      <c r="D30" s="236">
        <v>3889.161909090909</v>
      </c>
    </row>
    <row r="31" spans="1:4" s="165" customFormat="1" ht="12.75" customHeight="1">
      <c r="A31" s="186" t="s">
        <v>257</v>
      </c>
      <c r="B31" s="186">
        <v>139</v>
      </c>
      <c r="C31" s="233">
        <v>233044.21</v>
      </c>
      <c r="D31" s="236">
        <v>1676.5770503597123</v>
      </c>
    </row>
    <row r="32" spans="1:4" s="165" customFormat="1" ht="12.75" customHeight="1">
      <c r="A32" s="186" t="s">
        <v>258</v>
      </c>
      <c r="B32" s="186">
        <v>253</v>
      </c>
      <c r="C32" s="237">
        <v>655990.82</v>
      </c>
      <c r="D32" s="238">
        <v>2592.849090909091</v>
      </c>
    </row>
    <row r="33" spans="1:4" s="194" customFormat="1" ht="12.75" customHeight="1">
      <c r="A33" s="184" t="s">
        <v>259</v>
      </c>
      <c r="B33" s="184">
        <v>1652</v>
      </c>
      <c r="C33" s="234">
        <v>8759621.83</v>
      </c>
      <c r="D33" s="235">
        <v>5302.434521791768</v>
      </c>
    </row>
    <row r="34" spans="1:4" s="165" customFormat="1" ht="12.75" customHeight="1">
      <c r="A34" s="186" t="s">
        <v>338</v>
      </c>
      <c r="B34" s="186">
        <v>54</v>
      </c>
      <c r="C34" s="233">
        <v>118700.62</v>
      </c>
      <c r="D34" s="236">
        <v>2198.1596296296298</v>
      </c>
    </row>
    <row r="35" spans="1:4" s="165" customFormat="1" ht="12.75" customHeight="1">
      <c r="A35" s="186" t="s">
        <v>260</v>
      </c>
      <c r="B35" s="186">
        <v>608</v>
      </c>
      <c r="C35" s="233">
        <v>2710400.86</v>
      </c>
      <c r="D35" s="236">
        <v>4457.89615131579</v>
      </c>
    </row>
    <row r="36" spans="1:4" s="165" customFormat="1" ht="12.75" customHeight="1">
      <c r="A36" s="186" t="s">
        <v>261</v>
      </c>
      <c r="B36" s="186">
        <v>358</v>
      </c>
      <c r="C36" s="233">
        <v>1894105.39</v>
      </c>
      <c r="D36" s="236">
        <v>5290.79717877095</v>
      </c>
    </row>
    <row r="37" spans="1:4" s="165" customFormat="1" ht="12.75" customHeight="1">
      <c r="A37" s="186" t="s">
        <v>262</v>
      </c>
      <c r="B37" s="186">
        <v>75</v>
      </c>
      <c r="C37" s="233">
        <v>261327.68</v>
      </c>
      <c r="D37" s="236">
        <v>3484.3690666666666</v>
      </c>
    </row>
    <row r="38" spans="1:4" s="165" customFormat="1" ht="12.75" customHeight="1">
      <c r="A38" s="186" t="s">
        <v>339</v>
      </c>
      <c r="B38" s="186">
        <v>123</v>
      </c>
      <c r="C38" s="233">
        <v>630474.16</v>
      </c>
      <c r="D38" s="236">
        <v>5125.806178861789</v>
      </c>
    </row>
    <row r="39" spans="1:4" s="165" customFormat="1" ht="12.75" customHeight="1">
      <c r="A39" s="186" t="s">
        <v>263</v>
      </c>
      <c r="B39" s="186">
        <v>129</v>
      </c>
      <c r="C39" s="233">
        <v>1573947.18</v>
      </c>
      <c r="D39" s="236">
        <v>12201.140930232557</v>
      </c>
    </row>
    <row r="40" spans="1:4" s="165" customFormat="1" ht="12.75" customHeight="1">
      <c r="A40" s="186" t="s">
        <v>264</v>
      </c>
      <c r="B40" s="186">
        <v>62</v>
      </c>
      <c r="C40" s="233">
        <v>189103.66</v>
      </c>
      <c r="D40" s="236">
        <v>3050.0590322580647</v>
      </c>
    </row>
    <row r="41" spans="1:4" s="165" customFormat="1" ht="12.75" customHeight="1">
      <c r="A41" s="186" t="s">
        <v>265</v>
      </c>
      <c r="B41" s="186">
        <v>190</v>
      </c>
      <c r="C41" s="233">
        <v>1227570.53</v>
      </c>
      <c r="D41" s="236">
        <v>6460.89752631579</v>
      </c>
    </row>
    <row r="42" spans="1:4" s="165" customFormat="1" ht="12.75" customHeight="1">
      <c r="A42" s="186" t="s">
        <v>266</v>
      </c>
      <c r="B42" s="186">
        <v>53</v>
      </c>
      <c r="C42" s="233">
        <v>153991.75</v>
      </c>
      <c r="D42" s="236">
        <v>2905.504716981132</v>
      </c>
    </row>
    <row r="43" spans="1:4" s="194" customFormat="1" ht="12.75" customHeight="1">
      <c r="A43" s="184" t="s">
        <v>267</v>
      </c>
      <c r="B43" s="184">
        <v>1517</v>
      </c>
      <c r="C43" s="234">
        <v>6428101.19</v>
      </c>
      <c r="D43" s="235">
        <v>4237.377185234015</v>
      </c>
    </row>
    <row r="44" spans="1:4" s="165" customFormat="1" ht="12.75" customHeight="1">
      <c r="A44" s="186" t="s">
        <v>268</v>
      </c>
      <c r="B44" s="186">
        <v>1033</v>
      </c>
      <c r="C44" s="233">
        <v>3998903.26</v>
      </c>
      <c r="D44" s="236">
        <v>3871.1551403678604</v>
      </c>
    </row>
    <row r="45" spans="1:4" s="165" customFormat="1" ht="12.75" customHeight="1">
      <c r="A45" s="186" t="s">
        <v>269</v>
      </c>
      <c r="B45" s="186">
        <v>149</v>
      </c>
      <c r="C45" s="233">
        <v>728472.72</v>
      </c>
      <c r="D45" s="236">
        <v>4889.078657718121</v>
      </c>
    </row>
    <row r="46" spans="1:4" s="165" customFormat="1" ht="12.75" customHeight="1">
      <c r="A46" s="186" t="s">
        <v>270</v>
      </c>
      <c r="B46" s="186">
        <v>169</v>
      </c>
      <c r="C46" s="233">
        <v>794193.37</v>
      </c>
      <c r="D46" s="236">
        <v>4699.369053254438</v>
      </c>
    </row>
    <row r="47" spans="1:4" s="165" customFormat="1" ht="12.75" customHeight="1">
      <c r="A47" s="186" t="s">
        <v>271</v>
      </c>
      <c r="B47" s="186">
        <v>166</v>
      </c>
      <c r="C47" s="233">
        <v>906531.84</v>
      </c>
      <c r="D47" s="236">
        <v>5461.035180722892</v>
      </c>
    </row>
    <row r="48" spans="1:4" s="194" customFormat="1" ht="12.75" customHeight="1">
      <c r="A48" s="184" t="s">
        <v>340</v>
      </c>
      <c r="B48" s="184">
        <v>1251</v>
      </c>
      <c r="C48" s="234">
        <v>5806110.640000001</v>
      </c>
      <c r="D48" s="235">
        <v>4641.175571542766</v>
      </c>
    </row>
    <row r="49" spans="1:4" s="165" customFormat="1" ht="12.75" customHeight="1">
      <c r="A49" s="186" t="s">
        <v>273</v>
      </c>
      <c r="B49" s="186">
        <v>346</v>
      </c>
      <c r="C49" s="233">
        <v>1651856.17</v>
      </c>
      <c r="D49" s="236">
        <v>4774.15078034682</v>
      </c>
    </row>
    <row r="50" spans="1:4" s="165" customFormat="1" ht="12.75" customHeight="1">
      <c r="A50" s="186" t="s">
        <v>274</v>
      </c>
      <c r="B50" s="186">
        <v>420</v>
      </c>
      <c r="C50" s="233">
        <v>1675908.4</v>
      </c>
      <c r="D50" s="236">
        <v>3990.2580952380954</v>
      </c>
    </row>
    <row r="51" spans="1:4" s="165" customFormat="1" ht="12.75" customHeight="1">
      <c r="A51" s="186" t="s">
        <v>275</v>
      </c>
      <c r="B51" s="186">
        <v>485</v>
      </c>
      <c r="C51" s="233">
        <v>2478346.07</v>
      </c>
      <c r="D51" s="236">
        <v>5109.991896907217</v>
      </c>
    </row>
    <row r="52" spans="1:4" s="194" customFormat="1" ht="12.75" customHeight="1">
      <c r="A52" s="184" t="s">
        <v>276</v>
      </c>
      <c r="B52" s="184">
        <v>389</v>
      </c>
      <c r="C52" s="234">
        <v>1635420.53</v>
      </c>
      <c r="D52" s="235">
        <v>4204.16588688946</v>
      </c>
    </row>
    <row r="53" spans="1:4" s="165" customFormat="1" ht="12.75" customHeight="1">
      <c r="A53" s="186" t="s">
        <v>277</v>
      </c>
      <c r="B53" s="186">
        <v>228</v>
      </c>
      <c r="C53" s="233">
        <v>1044394.58</v>
      </c>
      <c r="D53" s="236">
        <v>4580.67798245614</v>
      </c>
    </row>
    <row r="54" spans="1:4" s="165" customFormat="1" ht="12.75" customHeight="1">
      <c r="A54" s="186" t="s">
        <v>278</v>
      </c>
      <c r="B54" s="186">
        <v>161</v>
      </c>
      <c r="C54" s="233">
        <v>591025.95</v>
      </c>
      <c r="D54" s="236">
        <v>3670.9686335403726</v>
      </c>
    </row>
    <row r="55" spans="1:4" s="194" customFormat="1" ht="12.75" customHeight="1">
      <c r="A55" s="184" t="s">
        <v>279</v>
      </c>
      <c r="B55" s="184">
        <v>1207</v>
      </c>
      <c r="C55" s="234">
        <v>4919549.26</v>
      </c>
      <c r="D55" s="235">
        <v>4075.8485998343</v>
      </c>
    </row>
    <row r="56" spans="1:4" s="165" customFormat="1" ht="12.75" customHeight="1">
      <c r="A56" s="186" t="s">
        <v>280</v>
      </c>
      <c r="B56" s="186">
        <v>608</v>
      </c>
      <c r="C56" s="233">
        <v>2370806.02</v>
      </c>
      <c r="D56" s="236">
        <v>3899.3520065789476</v>
      </c>
    </row>
    <row r="57" spans="1:4" s="165" customFormat="1" ht="12.75" customHeight="1">
      <c r="A57" s="186" t="s">
        <v>281</v>
      </c>
      <c r="B57" s="186">
        <v>150</v>
      </c>
      <c r="C57" s="233">
        <v>509407.87</v>
      </c>
      <c r="D57" s="236">
        <v>3396.0524666666665</v>
      </c>
    </row>
    <row r="58" spans="1:4" s="165" customFormat="1" ht="12.75" customHeight="1">
      <c r="A58" s="186" t="s">
        <v>282</v>
      </c>
      <c r="B58" s="186">
        <v>120</v>
      </c>
      <c r="C58" s="233">
        <v>364600.35</v>
      </c>
      <c r="D58" s="236">
        <v>3038.3362500000003</v>
      </c>
    </row>
    <row r="59" spans="1:4" s="165" customFormat="1" ht="12.75" customHeight="1">
      <c r="A59" s="186" t="s">
        <v>283</v>
      </c>
      <c r="B59" s="186">
        <v>329</v>
      </c>
      <c r="C59" s="233">
        <v>1674735.02</v>
      </c>
      <c r="D59" s="236">
        <v>5090.38</v>
      </c>
    </row>
    <row r="60" spans="1:4" s="194" customFormat="1" ht="12.75" customHeight="1">
      <c r="A60" s="184" t="s">
        <v>341</v>
      </c>
      <c r="B60" s="184">
        <v>1560</v>
      </c>
      <c r="C60" s="234">
        <v>7872119.92</v>
      </c>
      <c r="D60" s="235">
        <v>5046.230717948718</v>
      </c>
    </row>
    <row r="61" spans="1:4" s="194" customFormat="1" ht="12.75" customHeight="1">
      <c r="A61" s="184" t="s">
        <v>342</v>
      </c>
      <c r="B61" s="184">
        <v>1379</v>
      </c>
      <c r="C61" s="234">
        <v>4288061</v>
      </c>
      <c r="D61" s="235">
        <v>3109.5438723712837</v>
      </c>
    </row>
    <row r="62" spans="1:4" s="194" customFormat="1" ht="12.75" customHeight="1">
      <c r="A62" s="184" t="s">
        <v>343</v>
      </c>
      <c r="B62" s="184">
        <v>180</v>
      </c>
      <c r="C62" s="234">
        <v>726917.05</v>
      </c>
      <c r="D62" s="235">
        <v>4038.4280555555556</v>
      </c>
    </row>
    <row r="63" spans="1:4" s="194" customFormat="1" ht="12.75" customHeight="1">
      <c r="A63" s="184" t="s">
        <v>287</v>
      </c>
      <c r="B63" s="184">
        <v>1221</v>
      </c>
      <c r="C63" s="234">
        <v>5996454.04</v>
      </c>
      <c r="D63" s="235">
        <v>4911.10076986077</v>
      </c>
    </row>
    <row r="64" spans="1:4" s="165" customFormat="1" ht="12.75" customHeight="1">
      <c r="A64" s="186" t="s">
        <v>344</v>
      </c>
      <c r="B64" s="186">
        <v>286</v>
      </c>
      <c r="C64" s="233">
        <v>1571998.36</v>
      </c>
      <c r="D64" s="236">
        <v>5496.497762237763</v>
      </c>
    </row>
    <row r="65" spans="1:4" s="165" customFormat="1" ht="12.75" customHeight="1">
      <c r="A65" s="186" t="s">
        <v>345</v>
      </c>
      <c r="B65" s="186">
        <v>329</v>
      </c>
      <c r="C65" s="233">
        <v>1794355.54</v>
      </c>
      <c r="D65" s="236">
        <v>5453.968206686929</v>
      </c>
    </row>
    <row r="66" spans="1:4" s="165" customFormat="1" ht="12.75" customHeight="1">
      <c r="A66" s="186" t="s">
        <v>288</v>
      </c>
      <c r="B66" s="186">
        <v>606</v>
      </c>
      <c r="C66" s="233">
        <v>2630100.14</v>
      </c>
      <c r="D66" s="236">
        <v>4340.099240924093</v>
      </c>
    </row>
    <row r="67" spans="1:4" s="194" customFormat="1" ht="12.75" customHeight="1">
      <c r="A67" s="184" t="s">
        <v>289</v>
      </c>
      <c r="B67" s="184">
        <v>164</v>
      </c>
      <c r="C67" s="234">
        <v>582294.43</v>
      </c>
      <c r="D67" s="235">
        <v>3550.575792682927</v>
      </c>
    </row>
    <row r="68" spans="1:4" s="165" customFormat="1" ht="12.75" customHeight="1">
      <c r="A68" s="186" t="s">
        <v>290</v>
      </c>
      <c r="B68" s="186">
        <v>42</v>
      </c>
      <c r="C68" s="233">
        <v>185935.02</v>
      </c>
      <c r="D68" s="236">
        <v>4427.024285714286</v>
      </c>
    </row>
    <row r="69" spans="1:4" s="165" customFormat="1" ht="12.75" customHeight="1">
      <c r="A69" s="186" t="s">
        <v>291</v>
      </c>
      <c r="B69" s="186">
        <v>32</v>
      </c>
      <c r="C69" s="233">
        <v>96468.05</v>
      </c>
      <c r="D69" s="236">
        <v>3014.6265625</v>
      </c>
    </row>
    <row r="70" spans="1:4" s="165" customFormat="1" ht="9" customHeight="1">
      <c r="A70" s="187"/>
      <c r="B70" s="187"/>
      <c r="C70" s="187"/>
      <c r="D70" s="187"/>
    </row>
    <row r="71" spans="1:4" s="249" customFormat="1" ht="9" customHeight="1">
      <c r="A71" s="424"/>
      <c r="B71" s="424"/>
      <c r="C71" s="424"/>
      <c r="D71" s="424"/>
    </row>
    <row r="72" spans="1:4" s="165" customFormat="1" ht="13.5" customHeight="1">
      <c r="A72" s="355" t="s">
        <v>632</v>
      </c>
      <c r="B72" s="355"/>
      <c r="C72" s="355"/>
      <c r="D72" s="355"/>
    </row>
    <row r="73" spans="1:4" s="165" customFormat="1" ht="12">
      <c r="A73" s="239" t="s">
        <v>580</v>
      </c>
      <c r="B73" s="250"/>
      <c r="C73" s="250"/>
      <c r="D73" s="250"/>
    </row>
    <row r="74" s="165" customFormat="1" ht="12"/>
    <row r="75" s="165" customFormat="1" ht="12"/>
    <row r="76" s="165" customFormat="1" ht="12"/>
    <row r="77" s="165" customFormat="1" ht="12"/>
    <row r="78" s="165" customFormat="1" ht="12"/>
    <row r="79" s="165" customFormat="1" ht="12"/>
    <row r="80" s="165" customFormat="1" ht="12"/>
    <row r="81" s="165" customFormat="1" ht="12"/>
    <row r="82" s="165" customFormat="1" ht="12"/>
    <row r="83" s="165" customFormat="1" ht="12"/>
    <row r="84" s="165" customFormat="1" ht="12"/>
    <row r="85" s="165" customFormat="1" ht="12"/>
    <row r="86" s="165" customFormat="1" ht="12"/>
    <row r="87" s="165" customFormat="1" ht="12"/>
    <row r="88" s="165" customFormat="1" ht="12"/>
    <row r="89" s="165" customFormat="1" ht="12"/>
    <row r="90" s="165" customFormat="1" ht="12"/>
    <row r="91" s="165" customFormat="1" ht="12"/>
    <row r="92" s="165" customFormat="1" ht="12"/>
    <row r="93" s="165" customFormat="1" ht="12"/>
    <row r="94" s="165" customFormat="1" ht="12"/>
    <row r="95" s="165" customFormat="1" ht="12"/>
    <row r="96" s="165" customFormat="1" ht="12"/>
    <row r="97" s="165" customFormat="1" ht="12"/>
    <row r="98" s="165" customFormat="1" ht="12"/>
    <row r="99" s="165" customFormat="1" ht="12"/>
    <row r="100" s="165" customFormat="1" ht="12"/>
    <row r="101" s="165" customFormat="1" ht="12"/>
    <row r="102" s="165" customFormat="1" ht="12"/>
    <row r="103" s="165" customFormat="1" ht="12"/>
    <row r="104" s="165" customFormat="1" ht="12"/>
    <row r="105" s="165" customFormat="1" ht="12"/>
    <row r="106" s="165" customFormat="1" ht="12"/>
    <row r="107" s="165" customFormat="1" ht="12"/>
    <row r="108" s="165" customFormat="1" ht="12"/>
    <row r="109" s="165" customFormat="1" ht="12"/>
    <row r="110" s="165" customFormat="1" ht="12"/>
    <row r="111" s="165" customFormat="1" ht="12"/>
    <row r="112" s="165" customFormat="1" ht="12"/>
  </sheetData>
  <mergeCells count="5">
    <mergeCell ref="A1:B1"/>
    <mergeCell ref="A72:D72"/>
    <mergeCell ref="A71:D71"/>
    <mergeCell ref="A3:D3"/>
    <mergeCell ref="B5:D5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N7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4.8515625" style="21" customWidth="1"/>
    <col min="2" max="3" width="17.140625" style="21" customWidth="1"/>
    <col min="4" max="4" width="17.8515625" style="21" customWidth="1"/>
    <col min="5" max="5" width="17.140625" style="21" customWidth="1"/>
    <col min="6" max="16384" width="11.421875" style="21" customWidth="1"/>
  </cols>
  <sheetData>
    <row r="1" spans="1:5" ht="18" customHeight="1">
      <c r="A1" s="416" t="s">
        <v>564</v>
      </c>
      <c r="B1" s="417"/>
      <c r="C1" s="415"/>
      <c r="E1" s="160" t="s">
        <v>565</v>
      </c>
    </row>
    <row r="3" spans="1:5" s="45" customFormat="1" ht="25.5" customHeight="1">
      <c r="A3" s="434" t="s">
        <v>390</v>
      </c>
      <c r="B3" s="434"/>
      <c r="C3" s="434"/>
      <c r="D3" s="434"/>
      <c r="E3" s="434"/>
    </row>
    <row r="4" spans="1:5" s="45" customFormat="1" ht="12" customHeight="1">
      <c r="A4" s="326"/>
      <c r="B4" s="326"/>
      <c r="C4" s="326"/>
      <c r="D4" s="326"/>
      <c r="E4" s="326"/>
    </row>
    <row r="5" spans="1:196" s="47" customFormat="1" ht="12" customHeight="1">
      <c r="A5" s="52" t="s">
        <v>593</v>
      </c>
      <c r="B5" s="356"/>
      <c r="C5" s="356"/>
      <c r="D5" s="356"/>
      <c r="E5" s="35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</row>
    <row r="6" spans="1:5" s="200" customFormat="1" ht="42" customHeight="1">
      <c r="A6" s="198" t="s">
        <v>234</v>
      </c>
      <c r="B6" s="198" t="s">
        <v>575</v>
      </c>
      <c r="C6" s="199" t="s">
        <v>292</v>
      </c>
      <c r="D6" s="199" t="s">
        <v>293</v>
      </c>
      <c r="E6" s="199" t="s">
        <v>294</v>
      </c>
    </row>
    <row r="7" spans="1:5" s="194" customFormat="1" ht="18" customHeight="1">
      <c r="A7" s="184" t="s">
        <v>235</v>
      </c>
      <c r="B7" s="184">
        <v>68665</v>
      </c>
      <c r="C7" s="184">
        <v>4697</v>
      </c>
      <c r="D7" s="184">
        <v>35363</v>
      </c>
      <c r="E7" s="184">
        <v>28605</v>
      </c>
    </row>
    <row r="8" spans="1:5" s="194" customFormat="1" ht="12.75" customHeight="1">
      <c r="A8" s="184" t="s">
        <v>236</v>
      </c>
      <c r="B8" s="184">
        <v>4328</v>
      </c>
      <c r="C8" s="184">
        <v>285</v>
      </c>
      <c r="D8" s="184">
        <v>2348</v>
      </c>
      <c r="E8" s="184">
        <v>1695</v>
      </c>
    </row>
    <row r="9" spans="1:5" s="165" customFormat="1" ht="12.75" customHeight="1">
      <c r="A9" s="186" t="s">
        <v>237</v>
      </c>
      <c r="B9" s="186">
        <v>265</v>
      </c>
      <c r="C9" s="186">
        <v>13</v>
      </c>
      <c r="D9" s="186">
        <v>191</v>
      </c>
      <c r="E9" s="186">
        <v>61</v>
      </c>
    </row>
    <row r="10" spans="1:5" s="165" customFormat="1" ht="12.75" customHeight="1">
      <c r="A10" s="186" t="s">
        <v>238</v>
      </c>
      <c r="B10" s="186">
        <v>532</v>
      </c>
      <c r="C10" s="186">
        <v>26</v>
      </c>
      <c r="D10" s="186">
        <v>272</v>
      </c>
      <c r="E10" s="186">
        <v>234</v>
      </c>
    </row>
    <row r="11" spans="1:5" s="165" customFormat="1" ht="12.75" customHeight="1">
      <c r="A11" s="186" t="s">
        <v>239</v>
      </c>
      <c r="B11" s="186">
        <v>322</v>
      </c>
      <c r="C11" s="186">
        <v>9</v>
      </c>
      <c r="D11" s="186">
        <v>183</v>
      </c>
      <c r="E11" s="186">
        <v>130</v>
      </c>
    </row>
    <row r="12" spans="1:5" s="165" customFormat="1" ht="12.75" customHeight="1">
      <c r="A12" s="186" t="s">
        <v>240</v>
      </c>
      <c r="B12" s="186">
        <v>865</v>
      </c>
      <c r="C12" s="186">
        <v>75</v>
      </c>
      <c r="D12" s="186">
        <v>467</v>
      </c>
      <c r="E12" s="186">
        <v>323</v>
      </c>
    </row>
    <row r="13" spans="1:5" s="165" customFormat="1" ht="12.75" customHeight="1">
      <c r="A13" s="186" t="s">
        <v>241</v>
      </c>
      <c r="B13" s="186">
        <v>226</v>
      </c>
      <c r="C13" s="186">
        <v>16</v>
      </c>
      <c r="D13" s="186">
        <v>130</v>
      </c>
      <c r="E13" s="186">
        <v>80</v>
      </c>
    </row>
    <row r="14" spans="1:5" s="165" customFormat="1" ht="12.75" customHeight="1">
      <c r="A14" s="186" t="s">
        <v>242</v>
      </c>
      <c r="B14" s="186">
        <v>184</v>
      </c>
      <c r="C14" s="186">
        <v>10</v>
      </c>
      <c r="D14" s="186">
        <v>105</v>
      </c>
      <c r="E14" s="186">
        <v>69</v>
      </c>
    </row>
    <row r="15" spans="1:5" s="165" customFormat="1" ht="12.75" customHeight="1">
      <c r="A15" s="186" t="s">
        <v>243</v>
      </c>
      <c r="B15" s="186">
        <v>827</v>
      </c>
      <c r="C15" s="186">
        <v>53</v>
      </c>
      <c r="D15" s="186">
        <v>410</v>
      </c>
      <c r="E15" s="186">
        <v>364</v>
      </c>
    </row>
    <row r="16" spans="1:5" s="165" customFormat="1" ht="12.75" customHeight="1">
      <c r="A16" s="186" t="s">
        <v>244</v>
      </c>
      <c r="B16" s="186">
        <v>1107</v>
      </c>
      <c r="C16" s="186">
        <v>83</v>
      </c>
      <c r="D16" s="186">
        <v>590</v>
      </c>
      <c r="E16" s="186">
        <v>434</v>
      </c>
    </row>
    <row r="17" spans="1:5" s="194" customFormat="1" ht="12.75" customHeight="1">
      <c r="A17" s="184" t="s">
        <v>245</v>
      </c>
      <c r="B17" s="184">
        <v>86</v>
      </c>
      <c r="C17" s="184">
        <v>7</v>
      </c>
      <c r="D17" s="184">
        <v>49</v>
      </c>
      <c r="E17" s="184">
        <v>30</v>
      </c>
    </row>
    <row r="18" spans="1:5" s="165" customFormat="1" ht="12.75" customHeight="1">
      <c r="A18" s="186" t="s">
        <v>246</v>
      </c>
      <c r="B18" s="186">
        <v>7</v>
      </c>
      <c r="C18" s="186">
        <v>0</v>
      </c>
      <c r="D18" s="186">
        <v>2</v>
      </c>
      <c r="E18" s="186">
        <v>5</v>
      </c>
    </row>
    <row r="19" spans="1:5" s="165" customFormat="1" ht="12.75" customHeight="1">
      <c r="A19" s="186" t="s">
        <v>247</v>
      </c>
      <c r="B19" s="186">
        <v>1</v>
      </c>
      <c r="C19" s="186">
        <v>1</v>
      </c>
      <c r="D19" s="186">
        <v>0</v>
      </c>
      <c r="E19" s="186">
        <v>0</v>
      </c>
    </row>
    <row r="20" spans="1:5" s="165" customFormat="1" ht="12.75" customHeight="1">
      <c r="A20" s="186" t="s">
        <v>248</v>
      </c>
      <c r="B20" s="186">
        <v>78</v>
      </c>
      <c r="C20" s="186">
        <v>6</v>
      </c>
      <c r="D20" s="186">
        <v>47</v>
      </c>
      <c r="E20" s="186">
        <v>25</v>
      </c>
    </row>
    <row r="21" spans="1:5" s="194" customFormat="1" ht="12.75" customHeight="1">
      <c r="A21" s="184" t="s">
        <v>335</v>
      </c>
      <c r="B21" s="184">
        <v>1020</v>
      </c>
      <c r="C21" s="184">
        <v>70</v>
      </c>
      <c r="D21" s="184">
        <v>572</v>
      </c>
      <c r="E21" s="184">
        <v>378</v>
      </c>
    </row>
    <row r="22" spans="1:5" s="194" customFormat="1" ht="12.75" customHeight="1">
      <c r="A22" s="184" t="s">
        <v>616</v>
      </c>
      <c r="B22" s="184">
        <v>1210</v>
      </c>
      <c r="C22" s="184">
        <v>225</v>
      </c>
      <c r="D22" s="184">
        <v>637</v>
      </c>
      <c r="E22" s="184">
        <v>348</v>
      </c>
    </row>
    <row r="23" spans="1:5" s="194" customFormat="1" ht="12.75" customHeight="1">
      <c r="A23" s="184" t="s">
        <v>250</v>
      </c>
      <c r="B23" s="184">
        <v>6019</v>
      </c>
      <c r="C23" s="184">
        <v>259</v>
      </c>
      <c r="D23" s="184">
        <v>3979</v>
      </c>
      <c r="E23" s="184">
        <v>1781</v>
      </c>
    </row>
    <row r="24" spans="1:5" s="165" customFormat="1" ht="12.75" customHeight="1">
      <c r="A24" s="186" t="s">
        <v>251</v>
      </c>
      <c r="B24" s="186">
        <v>3805</v>
      </c>
      <c r="C24" s="186">
        <v>149</v>
      </c>
      <c r="D24" s="186">
        <v>2689</v>
      </c>
      <c r="E24" s="186">
        <v>967</v>
      </c>
    </row>
    <row r="25" spans="1:5" s="165" customFormat="1" ht="12.75" customHeight="1">
      <c r="A25" s="186" t="s">
        <v>252</v>
      </c>
      <c r="B25" s="186">
        <v>2214</v>
      </c>
      <c r="C25" s="186">
        <v>110</v>
      </c>
      <c r="D25" s="186">
        <v>1290</v>
      </c>
      <c r="E25" s="186">
        <v>814</v>
      </c>
    </row>
    <row r="26" spans="1:5" s="194" customFormat="1" ht="12.75" customHeight="1">
      <c r="A26" s="184" t="s">
        <v>337</v>
      </c>
      <c r="B26" s="184">
        <v>706</v>
      </c>
      <c r="C26" s="184">
        <v>128</v>
      </c>
      <c r="D26" s="184">
        <v>397</v>
      </c>
      <c r="E26" s="184">
        <v>181</v>
      </c>
    </row>
    <row r="27" spans="1:5" s="194" customFormat="1" ht="12.75" customHeight="1">
      <c r="A27" s="184" t="s">
        <v>253</v>
      </c>
      <c r="B27" s="184">
        <v>2643</v>
      </c>
      <c r="C27" s="184">
        <v>217</v>
      </c>
      <c r="D27" s="184">
        <v>1519</v>
      </c>
      <c r="E27" s="184">
        <v>907</v>
      </c>
    </row>
    <row r="28" spans="1:5" s="165" customFormat="1" ht="12.75" customHeight="1">
      <c r="A28" s="186" t="s">
        <v>254</v>
      </c>
      <c r="B28" s="186">
        <v>1072</v>
      </c>
      <c r="C28" s="186">
        <v>74</v>
      </c>
      <c r="D28" s="186">
        <v>592</v>
      </c>
      <c r="E28" s="186">
        <v>406</v>
      </c>
    </row>
    <row r="29" spans="1:5" s="165" customFormat="1" ht="12.75" customHeight="1">
      <c r="A29" s="186" t="s">
        <v>255</v>
      </c>
      <c r="B29" s="186">
        <v>328</v>
      </c>
      <c r="C29" s="186">
        <v>41</v>
      </c>
      <c r="D29" s="186">
        <v>181</v>
      </c>
      <c r="E29" s="186">
        <v>106</v>
      </c>
    </row>
    <row r="30" spans="1:5" s="165" customFormat="1" ht="12.75" customHeight="1">
      <c r="A30" s="186" t="s">
        <v>256</v>
      </c>
      <c r="B30" s="186">
        <v>329</v>
      </c>
      <c r="C30" s="186">
        <v>19</v>
      </c>
      <c r="D30" s="186">
        <v>245</v>
      </c>
      <c r="E30" s="186">
        <v>65</v>
      </c>
    </row>
    <row r="31" spans="1:5" s="165" customFormat="1" ht="12.75" customHeight="1">
      <c r="A31" s="186" t="s">
        <v>257</v>
      </c>
      <c r="B31" s="186">
        <v>442</v>
      </c>
      <c r="C31" s="186">
        <v>61</v>
      </c>
      <c r="D31" s="186">
        <v>257</v>
      </c>
      <c r="E31" s="186">
        <v>124</v>
      </c>
    </row>
    <row r="32" spans="1:5" s="165" customFormat="1" ht="12.75" customHeight="1">
      <c r="A32" s="186" t="s">
        <v>258</v>
      </c>
      <c r="B32" s="186">
        <v>472</v>
      </c>
      <c r="C32" s="186">
        <v>22</v>
      </c>
      <c r="D32" s="186">
        <v>244</v>
      </c>
      <c r="E32" s="186">
        <v>206</v>
      </c>
    </row>
    <row r="33" spans="1:5" s="194" customFormat="1" ht="12.75" customHeight="1">
      <c r="A33" s="184" t="s">
        <v>259</v>
      </c>
      <c r="B33" s="184">
        <v>2251</v>
      </c>
      <c r="C33" s="184">
        <v>152</v>
      </c>
      <c r="D33" s="184">
        <v>1239</v>
      </c>
      <c r="E33" s="184">
        <v>860</v>
      </c>
    </row>
    <row r="34" spans="1:5" s="165" customFormat="1" ht="12.75" customHeight="1">
      <c r="A34" s="186" t="s">
        <v>338</v>
      </c>
      <c r="B34" s="186">
        <v>193</v>
      </c>
      <c r="C34" s="186">
        <v>3</v>
      </c>
      <c r="D34" s="186">
        <v>83</v>
      </c>
      <c r="E34" s="186">
        <v>107</v>
      </c>
    </row>
    <row r="35" spans="1:5" s="165" customFormat="1" ht="12.75" customHeight="1">
      <c r="A35" s="186" t="s">
        <v>260</v>
      </c>
      <c r="B35" s="186">
        <v>324</v>
      </c>
      <c r="C35" s="186">
        <v>28</v>
      </c>
      <c r="D35" s="186">
        <v>207</v>
      </c>
      <c r="E35" s="186">
        <v>89</v>
      </c>
    </row>
    <row r="36" spans="1:5" s="165" customFormat="1" ht="12.75" customHeight="1">
      <c r="A36" s="186" t="s">
        <v>261</v>
      </c>
      <c r="B36" s="186">
        <v>266</v>
      </c>
      <c r="C36" s="186">
        <v>26</v>
      </c>
      <c r="D36" s="186">
        <v>123</v>
      </c>
      <c r="E36" s="186">
        <v>117</v>
      </c>
    </row>
    <row r="37" spans="1:5" s="165" customFormat="1" ht="12.75" customHeight="1">
      <c r="A37" s="186" t="s">
        <v>262</v>
      </c>
      <c r="B37" s="186">
        <v>81</v>
      </c>
      <c r="C37" s="186">
        <v>7</v>
      </c>
      <c r="D37" s="186">
        <v>56</v>
      </c>
      <c r="E37" s="186">
        <v>18</v>
      </c>
    </row>
    <row r="38" spans="1:5" s="165" customFormat="1" ht="12.75" customHeight="1">
      <c r="A38" s="186" t="s">
        <v>339</v>
      </c>
      <c r="B38" s="186">
        <v>126</v>
      </c>
      <c r="C38" s="186">
        <v>13</v>
      </c>
      <c r="D38" s="186">
        <v>67</v>
      </c>
      <c r="E38" s="186">
        <v>46</v>
      </c>
    </row>
    <row r="39" spans="1:5" s="165" customFormat="1" ht="12.75" customHeight="1">
      <c r="A39" s="186" t="s">
        <v>263</v>
      </c>
      <c r="B39" s="186">
        <v>246</v>
      </c>
      <c r="C39" s="186">
        <v>21</v>
      </c>
      <c r="D39" s="186">
        <v>143</v>
      </c>
      <c r="E39" s="186">
        <v>82</v>
      </c>
    </row>
    <row r="40" spans="1:5" s="165" customFormat="1" ht="12.75" customHeight="1">
      <c r="A40" s="186" t="s">
        <v>264</v>
      </c>
      <c r="B40" s="186">
        <v>59</v>
      </c>
      <c r="C40" s="186">
        <v>8</v>
      </c>
      <c r="D40" s="186">
        <v>33</v>
      </c>
      <c r="E40" s="186">
        <v>18</v>
      </c>
    </row>
    <row r="41" spans="1:5" s="165" customFormat="1" ht="12.75" customHeight="1">
      <c r="A41" s="186" t="s">
        <v>265</v>
      </c>
      <c r="B41" s="186">
        <v>817</v>
      </c>
      <c r="C41" s="186">
        <v>43</v>
      </c>
      <c r="D41" s="186">
        <v>473</v>
      </c>
      <c r="E41" s="186">
        <v>301</v>
      </c>
    </row>
    <row r="42" spans="1:5" s="165" customFormat="1" ht="12.75" customHeight="1">
      <c r="A42" s="186" t="s">
        <v>266</v>
      </c>
      <c r="B42" s="186">
        <v>139</v>
      </c>
      <c r="C42" s="186">
        <v>3</v>
      </c>
      <c r="D42" s="186">
        <v>54</v>
      </c>
      <c r="E42" s="186">
        <v>82</v>
      </c>
    </row>
    <row r="43" spans="1:5" s="194" customFormat="1" ht="12.75" customHeight="1">
      <c r="A43" s="184" t="s">
        <v>267</v>
      </c>
      <c r="B43" s="184">
        <v>16737</v>
      </c>
      <c r="C43" s="184">
        <v>1609</v>
      </c>
      <c r="D43" s="184">
        <v>7671</v>
      </c>
      <c r="E43" s="184">
        <v>7457</v>
      </c>
    </row>
    <row r="44" spans="1:5" s="165" customFormat="1" ht="12.75" customHeight="1">
      <c r="A44" s="186" t="s">
        <v>268</v>
      </c>
      <c r="B44" s="186">
        <v>13127</v>
      </c>
      <c r="C44" s="186">
        <v>1032</v>
      </c>
      <c r="D44" s="186">
        <v>5916</v>
      </c>
      <c r="E44" s="186">
        <v>6179</v>
      </c>
    </row>
    <row r="45" spans="1:5" s="165" customFormat="1" ht="12.75" customHeight="1">
      <c r="A45" s="186" t="s">
        <v>269</v>
      </c>
      <c r="B45" s="186">
        <v>1306</v>
      </c>
      <c r="C45" s="186">
        <v>198</v>
      </c>
      <c r="D45" s="186">
        <v>648</v>
      </c>
      <c r="E45" s="186">
        <v>460</v>
      </c>
    </row>
    <row r="46" spans="1:5" s="165" customFormat="1" ht="12.75" customHeight="1">
      <c r="A46" s="186" t="s">
        <v>270</v>
      </c>
      <c r="B46" s="186">
        <v>672</v>
      </c>
      <c r="C46" s="186">
        <v>171</v>
      </c>
      <c r="D46" s="186">
        <v>315</v>
      </c>
      <c r="E46" s="186">
        <v>186</v>
      </c>
    </row>
    <row r="47" spans="1:5" s="165" customFormat="1" ht="12.75" customHeight="1">
      <c r="A47" s="186" t="s">
        <v>271</v>
      </c>
      <c r="B47" s="186">
        <v>1632</v>
      </c>
      <c r="C47" s="186">
        <v>208</v>
      </c>
      <c r="D47" s="186">
        <v>792</v>
      </c>
      <c r="E47" s="186">
        <v>632</v>
      </c>
    </row>
    <row r="48" spans="1:5" s="194" customFormat="1" ht="12.75" customHeight="1">
      <c r="A48" s="184" t="s">
        <v>340</v>
      </c>
      <c r="B48" s="184">
        <v>5228</v>
      </c>
      <c r="C48" s="184">
        <v>236</v>
      </c>
      <c r="D48" s="184">
        <v>2697</v>
      </c>
      <c r="E48" s="184">
        <v>2295</v>
      </c>
    </row>
    <row r="49" spans="1:5" s="165" customFormat="1" ht="12.75" customHeight="1">
      <c r="A49" s="186" t="s">
        <v>273</v>
      </c>
      <c r="B49" s="186">
        <v>1630</v>
      </c>
      <c r="C49" s="186">
        <v>84</v>
      </c>
      <c r="D49" s="186">
        <v>924</v>
      </c>
      <c r="E49" s="186">
        <v>622</v>
      </c>
    </row>
    <row r="50" spans="1:5" s="165" customFormat="1" ht="12.75" customHeight="1">
      <c r="A50" s="186" t="s">
        <v>274</v>
      </c>
      <c r="B50" s="186">
        <v>895</v>
      </c>
      <c r="C50" s="186">
        <v>59</v>
      </c>
      <c r="D50" s="186">
        <v>426</v>
      </c>
      <c r="E50" s="186">
        <v>410</v>
      </c>
    </row>
    <row r="51" spans="1:5" s="165" customFormat="1" ht="12.75" customHeight="1">
      <c r="A51" s="186" t="s">
        <v>275</v>
      </c>
      <c r="B51" s="186">
        <v>2703</v>
      </c>
      <c r="C51" s="186">
        <v>93</v>
      </c>
      <c r="D51" s="186">
        <v>1347</v>
      </c>
      <c r="E51" s="186">
        <v>1263</v>
      </c>
    </row>
    <row r="52" spans="1:5" s="194" customFormat="1" ht="12.75" customHeight="1">
      <c r="A52" s="184" t="s">
        <v>276</v>
      </c>
      <c r="B52" s="184">
        <v>986</v>
      </c>
      <c r="C52" s="184">
        <v>54</v>
      </c>
      <c r="D52" s="184">
        <v>531</v>
      </c>
      <c r="E52" s="184">
        <v>401</v>
      </c>
    </row>
    <row r="53" spans="1:5" s="165" customFormat="1" ht="12.75" customHeight="1">
      <c r="A53" s="186" t="s">
        <v>277</v>
      </c>
      <c r="B53" s="186">
        <v>654</v>
      </c>
      <c r="C53" s="186">
        <v>42</v>
      </c>
      <c r="D53" s="186">
        <v>321</v>
      </c>
      <c r="E53" s="186">
        <v>291</v>
      </c>
    </row>
    <row r="54" spans="1:5" s="165" customFormat="1" ht="12.75" customHeight="1">
      <c r="A54" s="186" t="s">
        <v>278</v>
      </c>
      <c r="B54" s="186">
        <v>332</v>
      </c>
      <c r="C54" s="186">
        <v>12</v>
      </c>
      <c r="D54" s="186">
        <v>210</v>
      </c>
      <c r="E54" s="186">
        <v>110</v>
      </c>
    </row>
    <row r="55" spans="1:5" s="194" customFormat="1" ht="12.75" customHeight="1">
      <c r="A55" s="184" t="s">
        <v>279</v>
      </c>
      <c r="B55" s="184">
        <v>4286</v>
      </c>
      <c r="C55" s="184">
        <v>191</v>
      </c>
      <c r="D55" s="184">
        <v>2525</v>
      </c>
      <c r="E55" s="184">
        <v>1570</v>
      </c>
    </row>
    <row r="56" spans="1:5" s="165" customFormat="1" ht="12.75" customHeight="1">
      <c r="A56" s="186" t="s">
        <v>280</v>
      </c>
      <c r="B56" s="186">
        <v>2136</v>
      </c>
      <c r="C56" s="186">
        <v>88</v>
      </c>
      <c r="D56" s="186">
        <v>1297</v>
      </c>
      <c r="E56" s="186">
        <v>751</v>
      </c>
    </row>
    <row r="57" spans="1:5" s="165" customFormat="1" ht="12.75" customHeight="1">
      <c r="A57" s="186" t="s">
        <v>281</v>
      </c>
      <c r="B57" s="186">
        <v>600</v>
      </c>
      <c r="C57" s="186">
        <v>30</v>
      </c>
      <c r="D57" s="186">
        <v>325</v>
      </c>
      <c r="E57" s="186">
        <v>245</v>
      </c>
    </row>
    <row r="58" spans="1:5" s="165" customFormat="1" ht="12.75" customHeight="1">
      <c r="A58" s="186" t="s">
        <v>282</v>
      </c>
      <c r="B58" s="186">
        <v>406</v>
      </c>
      <c r="C58" s="186">
        <v>23</v>
      </c>
      <c r="D58" s="186">
        <v>242</v>
      </c>
      <c r="E58" s="186">
        <v>141</v>
      </c>
    </row>
    <row r="59" spans="1:5" s="165" customFormat="1" ht="12.75" customHeight="1">
      <c r="A59" s="186" t="s">
        <v>283</v>
      </c>
      <c r="B59" s="186">
        <v>1144</v>
      </c>
      <c r="C59" s="186">
        <v>50</v>
      </c>
      <c r="D59" s="186">
        <v>661</v>
      </c>
      <c r="E59" s="186">
        <v>433</v>
      </c>
    </row>
    <row r="60" spans="1:5" s="194" customFormat="1" ht="12.75" customHeight="1">
      <c r="A60" s="184" t="s">
        <v>341</v>
      </c>
      <c r="B60" s="184">
        <v>14646</v>
      </c>
      <c r="C60" s="184">
        <v>819</v>
      </c>
      <c r="D60" s="184">
        <v>6423</v>
      </c>
      <c r="E60" s="184">
        <v>7404</v>
      </c>
    </row>
    <row r="61" spans="1:5" s="194" customFormat="1" ht="12.75" customHeight="1">
      <c r="A61" s="184" t="s">
        <v>342</v>
      </c>
      <c r="B61" s="184">
        <v>2757</v>
      </c>
      <c r="C61" s="184">
        <v>191</v>
      </c>
      <c r="D61" s="184">
        <v>1705</v>
      </c>
      <c r="E61" s="184">
        <v>861</v>
      </c>
    </row>
    <row r="62" spans="1:5" s="194" customFormat="1" ht="12.75" customHeight="1">
      <c r="A62" s="184" t="s">
        <v>343</v>
      </c>
      <c r="B62" s="184">
        <v>541</v>
      </c>
      <c r="C62" s="184">
        <v>27</v>
      </c>
      <c r="D62" s="184">
        <v>346</v>
      </c>
      <c r="E62" s="184">
        <v>168</v>
      </c>
    </row>
    <row r="63" spans="1:5" s="194" customFormat="1" ht="12.75" customHeight="1">
      <c r="A63" s="184" t="s">
        <v>287</v>
      </c>
      <c r="B63" s="184">
        <v>4640</v>
      </c>
      <c r="C63" s="184">
        <v>198</v>
      </c>
      <c r="D63" s="184">
        <v>2348</v>
      </c>
      <c r="E63" s="184">
        <v>2094</v>
      </c>
    </row>
    <row r="64" spans="1:5" s="165" customFormat="1" ht="12.75" customHeight="1">
      <c r="A64" s="186" t="s">
        <v>344</v>
      </c>
      <c r="B64" s="186">
        <v>759</v>
      </c>
      <c r="C64" s="186">
        <v>32</v>
      </c>
      <c r="D64" s="186">
        <v>369</v>
      </c>
      <c r="E64" s="186">
        <v>358</v>
      </c>
    </row>
    <row r="65" spans="1:5" s="165" customFormat="1" ht="12.75" customHeight="1">
      <c r="A65" s="186" t="s">
        <v>345</v>
      </c>
      <c r="B65" s="186">
        <v>1065</v>
      </c>
      <c r="C65" s="186">
        <v>72</v>
      </c>
      <c r="D65" s="186">
        <v>507</v>
      </c>
      <c r="E65" s="186">
        <v>486</v>
      </c>
    </row>
    <row r="66" spans="1:5" s="165" customFormat="1" ht="12.75" customHeight="1">
      <c r="A66" s="186" t="s">
        <v>288</v>
      </c>
      <c r="B66" s="186">
        <v>2816</v>
      </c>
      <c r="C66" s="186">
        <v>94</v>
      </c>
      <c r="D66" s="186">
        <v>1472</v>
      </c>
      <c r="E66" s="186">
        <v>1250</v>
      </c>
    </row>
    <row r="67" spans="1:5" s="194" customFormat="1" ht="12.75" customHeight="1">
      <c r="A67" s="184" t="s">
        <v>289</v>
      </c>
      <c r="B67" s="184">
        <v>458</v>
      </c>
      <c r="C67" s="184">
        <v>22</v>
      </c>
      <c r="D67" s="184">
        <v>300</v>
      </c>
      <c r="E67" s="184">
        <v>136</v>
      </c>
    </row>
    <row r="68" spans="1:5" s="165" customFormat="1" ht="12.75" customHeight="1">
      <c r="A68" s="186" t="s">
        <v>290</v>
      </c>
      <c r="B68" s="186">
        <v>53</v>
      </c>
      <c r="C68" s="186">
        <v>3</v>
      </c>
      <c r="D68" s="186">
        <v>26</v>
      </c>
      <c r="E68" s="186">
        <v>24</v>
      </c>
    </row>
    <row r="69" spans="1:5" s="165" customFormat="1" ht="12.75" customHeight="1">
      <c r="A69" s="186" t="s">
        <v>291</v>
      </c>
      <c r="B69" s="186">
        <v>70</v>
      </c>
      <c r="C69" s="186">
        <v>4</v>
      </c>
      <c r="D69" s="186">
        <v>51</v>
      </c>
      <c r="E69" s="186">
        <v>15</v>
      </c>
    </row>
    <row r="70" spans="1:5" s="165" customFormat="1" ht="9" customHeight="1">
      <c r="A70" s="187"/>
      <c r="B70" s="187"/>
      <c r="C70" s="187"/>
      <c r="D70" s="187"/>
      <c r="E70" s="187"/>
    </row>
    <row r="71" spans="1:5" s="249" customFormat="1" ht="12" customHeight="1">
      <c r="A71" s="424" t="s">
        <v>656</v>
      </c>
      <c r="B71" s="424"/>
      <c r="C71" s="424"/>
      <c r="D71" s="424"/>
      <c r="E71" s="424"/>
    </row>
    <row r="72" spans="1:5" s="250" customFormat="1" ht="24" customHeight="1">
      <c r="A72" s="391" t="s">
        <v>631</v>
      </c>
      <c r="B72" s="391"/>
      <c r="C72" s="391"/>
      <c r="D72" s="391"/>
      <c r="E72" s="391"/>
    </row>
    <row r="73" spans="1:5" s="165" customFormat="1" ht="12">
      <c r="A73" s="186"/>
      <c r="B73" s="186"/>
      <c r="C73" s="186"/>
      <c r="D73" s="186"/>
      <c r="E73" s="186"/>
    </row>
    <row r="74" s="165" customFormat="1" ht="12"/>
    <row r="75" s="165" customFormat="1" ht="12"/>
    <row r="76" s="165" customFormat="1" ht="12"/>
    <row r="77" s="165" customFormat="1" ht="12"/>
    <row r="78" s="165" customFormat="1" ht="12"/>
    <row r="79" s="165" customFormat="1" ht="12"/>
    <row r="80" s="165" customFormat="1" ht="12"/>
    <row r="81" s="165" customFormat="1" ht="12"/>
    <row r="82" s="165" customFormat="1" ht="12"/>
  </sheetData>
  <mergeCells count="5">
    <mergeCell ref="A1:C1"/>
    <mergeCell ref="A72:E72"/>
    <mergeCell ref="A71:E71"/>
    <mergeCell ref="A3:E3"/>
    <mergeCell ref="B5:E5"/>
  </mergeCells>
  <printOptions/>
  <pageMargins left="0.7874015748031497" right="0" top="0.3937007874015748" bottom="0.3937007874015748" header="0" footer="0"/>
  <pageSetup fitToHeight="0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M73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32.00390625" style="21" customWidth="1"/>
    <col min="2" max="2" width="22.28125" style="21" customWidth="1"/>
    <col min="3" max="3" width="23.57421875" style="21" customWidth="1"/>
    <col min="4" max="4" width="19.00390625" style="21" customWidth="1"/>
    <col min="5" max="16384" width="11.421875" style="21" customWidth="1"/>
  </cols>
  <sheetData>
    <row r="1" spans="1:4" ht="18" customHeight="1">
      <c r="A1" s="416" t="s">
        <v>564</v>
      </c>
      <c r="B1" s="359"/>
      <c r="D1" s="160" t="s">
        <v>565</v>
      </c>
    </row>
    <row r="3" spans="1:4" s="45" customFormat="1" ht="25.5" customHeight="1">
      <c r="A3" s="434" t="s">
        <v>389</v>
      </c>
      <c r="B3" s="434"/>
      <c r="C3" s="434"/>
      <c r="D3" s="434"/>
    </row>
    <row r="4" spans="1:4" s="45" customFormat="1" ht="12" customHeight="1">
      <c r="A4" s="326"/>
      <c r="B4" s="326"/>
      <c r="C4" s="326"/>
      <c r="D4" s="326"/>
    </row>
    <row r="5" spans="1:195" s="47" customFormat="1" ht="12" customHeight="1">
      <c r="A5" s="52" t="s">
        <v>593</v>
      </c>
      <c r="B5" s="356"/>
      <c r="C5" s="356"/>
      <c r="D5" s="35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</row>
    <row r="6" spans="1:4" s="200" customFormat="1" ht="42" customHeight="1">
      <c r="A6" s="198" t="s">
        <v>234</v>
      </c>
      <c r="B6" s="199" t="s">
        <v>576</v>
      </c>
      <c r="C6" s="199" t="s">
        <v>355</v>
      </c>
      <c r="D6" s="199" t="s">
        <v>356</v>
      </c>
    </row>
    <row r="7" spans="1:4" s="194" customFormat="1" ht="18" customHeight="1">
      <c r="A7" s="184" t="s">
        <v>235</v>
      </c>
      <c r="B7" s="184">
        <v>4697</v>
      </c>
      <c r="C7" s="235">
        <v>43783819.650000006</v>
      </c>
      <c r="D7" s="235">
        <v>9321.656301894827</v>
      </c>
    </row>
    <row r="8" spans="1:4" s="194" customFormat="1" ht="12.75" customHeight="1">
      <c r="A8" s="184" t="s">
        <v>236</v>
      </c>
      <c r="B8" s="184">
        <v>285</v>
      </c>
      <c r="C8" s="235">
        <v>1037112.83</v>
      </c>
      <c r="D8" s="235">
        <v>3638.992385964912</v>
      </c>
    </row>
    <row r="9" spans="1:4" s="165" customFormat="1" ht="12.75" customHeight="1">
      <c r="A9" s="186" t="s">
        <v>237</v>
      </c>
      <c r="B9" s="186">
        <v>13</v>
      </c>
      <c r="C9" s="236">
        <v>18465</v>
      </c>
      <c r="D9" s="236">
        <v>1420.3846153846155</v>
      </c>
    </row>
    <row r="10" spans="1:4" s="165" customFormat="1" ht="12.75" customHeight="1">
      <c r="A10" s="186" t="s">
        <v>238</v>
      </c>
      <c r="B10" s="186">
        <v>26</v>
      </c>
      <c r="C10" s="236">
        <v>140039.89</v>
      </c>
      <c r="D10" s="236">
        <v>5386.149615384616</v>
      </c>
    </row>
    <row r="11" spans="1:4" s="165" customFormat="1" ht="12.75" customHeight="1">
      <c r="A11" s="186" t="s">
        <v>239</v>
      </c>
      <c r="B11" s="186">
        <v>9</v>
      </c>
      <c r="C11" s="236">
        <v>12723.43</v>
      </c>
      <c r="D11" s="236">
        <v>1413.7144444444446</v>
      </c>
    </row>
    <row r="12" spans="1:4" s="165" customFormat="1" ht="12.75" customHeight="1">
      <c r="A12" s="186" t="s">
        <v>240</v>
      </c>
      <c r="B12" s="186">
        <v>75</v>
      </c>
      <c r="C12" s="236">
        <v>165363.93</v>
      </c>
      <c r="D12" s="236">
        <v>2204.8523999999998</v>
      </c>
    </row>
    <row r="13" spans="1:4" s="165" customFormat="1" ht="12.75" customHeight="1">
      <c r="A13" s="186" t="s">
        <v>241</v>
      </c>
      <c r="B13" s="186">
        <v>16</v>
      </c>
      <c r="C13" s="236">
        <v>6700</v>
      </c>
      <c r="D13" s="236">
        <v>418.75</v>
      </c>
    </row>
    <row r="14" spans="1:4" s="165" customFormat="1" ht="12.75" customHeight="1">
      <c r="A14" s="186" t="s">
        <v>242</v>
      </c>
      <c r="B14" s="186">
        <v>10</v>
      </c>
      <c r="C14" s="253" t="s">
        <v>385</v>
      </c>
      <c r="D14" s="253" t="s">
        <v>385</v>
      </c>
    </row>
    <row r="15" spans="1:4" s="165" customFormat="1" ht="12.75" customHeight="1">
      <c r="A15" s="186" t="s">
        <v>243</v>
      </c>
      <c r="B15" s="186">
        <v>53</v>
      </c>
      <c r="C15" s="236">
        <v>183603.62</v>
      </c>
      <c r="D15" s="236">
        <v>3464.2192452830186</v>
      </c>
    </row>
    <row r="16" spans="1:4" s="165" customFormat="1" ht="12.75" customHeight="1">
      <c r="A16" s="186" t="s">
        <v>244</v>
      </c>
      <c r="B16" s="186">
        <v>83</v>
      </c>
      <c r="C16" s="236">
        <v>510216.96</v>
      </c>
      <c r="D16" s="236">
        <v>6147.192289156626</v>
      </c>
    </row>
    <row r="17" spans="1:4" s="194" customFormat="1" ht="12.75" customHeight="1">
      <c r="A17" s="184" t="s">
        <v>245</v>
      </c>
      <c r="B17" s="184">
        <v>7</v>
      </c>
      <c r="C17" s="235">
        <v>78973</v>
      </c>
      <c r="D17" s="235">
        <v>11281.857142857143</v>
      </c>
    </row>
    <row r="18" spans="1:4" s="165" customFormat="1" ht="12.75" customHeight="1">
      <c r="A18" s="186" t="s">
        <v>246</v>
      </c>
      <c r="B18" s="186">
        <v>0</v>
      </c>
      <c r="C18" s="253" t="s">
        <v>385</v>
      </c>
      <c r="D18" s="253" t="s">
        <v>385</v>
      </c>
    </row>
    <row r="19" spans="1:4" s="165" customFormat="1" ht="12.75" customHeight="1">
      <c r="A19" s="186" t="s">
        <v>247</v>
      </c>
      <c r="B19" s="186">
        <v>1</v>
      </c>
      <c r="C19" s="253" t="s">
        <v>385</v>
      </c>
      <c r="D19" s="253" t="s">
        <v>385</v>
      </c>
    </row>
    <row r="20" spans="1:4" s="165" customFormat="1" ht="12.75" customHeight="1">
      <c r="A20" s="186" t="s">
        <v>248</v>
      </c>
      <c r="B20" s="186">
        <v>6</v>
      </c>
      <c r="C20" s="236">
        <v>78973</v>
      </c>
      <c r="D20" s="236">
        <v>13162.166666666666</v>
      </c>
    </row>
    <row r="21" spans="1:4" s="194" customFormat="1" ht="12.75" customHeight="1">
      <c r="A21" s="184" t="s">
        <v>335</v>
      </c>
      <c r="B21" s="184">
        <v>70</v>
      </c>
      <c r="C21" s="235">
        <v>170406.92</v>
      </c>
      <c r="D21" s="235">
        <v>2434.3845714285717</v>
      </c>
    </row>
    <row r="22" spans="1:4" s="194" customFormat="1" ht="12.75" customHeight="1">
      <c r="A22" s="184" t="s">
        <v>607</v>
      </c>
      <c r="B22" s="184">
        <v>225</v>
      </c>
      <c r="C22" s="235">
        <v>34637.71</v>
      </c>
      <c r="D22" s="235">
        <v>153.94537777777776</v>
      </c>
    </row>
    <row r="23" spans="1:4" s="194" customFormat="1" ht="12.75" customHeight="1">
      <c r="A23" s="184" t="s">
        <v>250</v>
      </c>
      <c r="B23" s="184">
        <v>259</v>
      </c>
      <c r="C23" s="235">
        <v>2418224.12</v>
      </c>
      <c r="D23" s="235">
        <v>9336.772664092663</v>
      </c>
    </row>
    <row r="24" spans="1:4" s="165" customFormat="1" ht="12.75" customHeight="1">
      <c r="A24" s="186" t="s">
        <v>251</v>
      </c>
      <c r="B24" s="186">
        <v>149</v>
      </c>
      <c r="C24" s="236">
        <v>1741093.29</v>
      </c>
      <c r="D24" s="236">
        <v>11685.189865771812</v>
      </c>
    </row>
    <row r="25" spans="1:4" s="165" customFormat="1" ht="12.75" customHeight="1">
      <c r="A25" s="186" t="s">
        <v>252</v>
      </c>
      <c r="B25" s="186">
        <v>110</v>
      </c>
      <c r="C25" s="236">
        <v>677130.83</v>
      </c>
      <c r="D25" s="236">
        <v>6155.734818181819</v>
      </c>
    </row>
    <row r="26" spans="1:4" s="194" customFormat="1" ht="12.75" customHeight="1">
      <c r="A26" s="184" t="s">
        <v>612</v>
      </c>
      <c r="B26" s="184">
        <v>128</v>
      </c>
      <c r="C26" s="238" t="s">
        <v>359</v>
      </c>
      <c r="D26" s="238" t="s">
        <v>359</v>
      </c>
    </row>
    <row r="27" spans="1:4" s="194" customFormat="1" ht="12.75" customHeight="1">
      <c r="A27" s="184" t="s">
        <v>253</v>
      </c>
      <c r="B27" s="184">
        <v>217</v>
      </c>
      <c r="C27" s="235">
        <v>786291.65</v>
      </c>
      <c r="D27" s="235">
        <v>3623.4638248847923</v>
      </c>
    </row>
    <row r="28" spans="1:4" s="165" customFormat="1" ht="12.75" customHeight="1">
      <c r="A28" s="186" t="s">
        <v>254</v>
      </c>
      <c r="B28" s="186">
        <v>74</v>
      </c>
      <c r="C28" s="236">
        <v>427228.66</v>
      </c>
      <c r="D28" s="236">
        <v>5773.36027027027</v>
      </c>
    </row>
    <row r="29" spans="1:4" s="165" customFormat="1" ht="12.75" customHeight="1">
      <c r="A29" s="186" t="s">
        <v>255</v>
      </c>
      <c r="B29" s="186">
        <v>41</v>
      </c>
      <c r="C29" s="236">
        <v>33203.92</v>
      </c>
      <c r="D29" s="236">
        <v>809.8517073170731</v>
      </c>
    </row>
    <row r="30" spans="1:4" s="165" customFormat="1" ht="12.75" customHeight="1">
      <c r="A30" s="186" t="s">
        <v>256</v>
      </c>
      <c r="B30" s="186">
        <v>19</v>
      </c>
      <c r="C30" s="236">
        <v>78371.52</v>
      </c>
      <c r="D30" s="236">
        <v>4124.816842105263</v>
      </c>
    </row>
    <row r="31" spans="1:4" s="165" customFormat="1" ht="12.75" customHeight="1">
      <c r="A31" s="186" t="s">
        <v>257</v>
      </c>
      <c r="B31" s="186">
        <v>61</v>
      </c>
      <c r="C31" s="236">
        <v>237897.55</v>
      </c>
      <c r="D31" s="236">
        <v>3899.9598360655737</v>
      </c>
    </row>
    <row r="32" spans="1:4" s="165" customFormat="1" ht="12.75" customHeight="1">
      <c r="A32" s="186" t="s">
        <v>258</v>
      </c>
      <c r="B32" s="186">
        <v>22</v>
      </c>
      <c r="C32" s="236">
        <v>9590</v>
      </c>
      <c r="D32" s="236">
        <v>435.90909090909093</v>
      </c>
    </row>
    <row r="33" spans="1:4" s="194" customFormat="1" ht="12.75" customHeight="1">
      <c r="A33" s="184" t="s">
        <v>259</v>
      </c>
      <c r="B33" s="184">
        <v>152</v>
      </c>
      <c r="C33" s="235">
        <v>380019.9</v>
      </c>
      <c r="D33" s="235">
        <v>2500.130921052632</v>
      </c>
    </row>
    <row r="34" spans="1:4" s="165" customFormat="1" ht="12.75" customHeight="1">
      <c r="A34" s="186" t="s">
        <v>338</v>
      </c>
      <c r="B34" s="186">
        <v>3</v>
      </c>
      <c r="C34" s="236">
        <v>3260.82</v>
      </c>
      <c r="D34" s="236">
        <v>1086.94</v>
      </c>
    </row>
    <row r="35" spans="1:4" s="165" customFormat="1" ht="12.75" customHeight="1">
      <c r="A35" s="186" t="s">
        <v>260</v>
      </c>
      <c r="B35" s="186">
        <v>28</v>
      </c>
      <c r="C35" s="236">
        <v>52392</v>
      </c>
      <c r="D35" s="236">
        <v>1871.142857142857</v>
      </c>
    </row>
    <row r="36" spans="1:4" s="165" customFormat="1" ht="12.75" customHeight="1">
      <c r="A36" s="186" t="s">
        <v>261</v>
      </c>
      <c r="B36" s="186">
        <v>26</v>
      </c>
      <c r="C36" s="236">
        <v>60392.67</v>
      </c>
      <c r="D36" s="236">
        <v>2322.795</v>
      </c>
    </row>
    <row r="37" spans="1:4" s="165" customFormat="1" ht="12.75" customHeight="1">
      <c r="A37" s="186" t="s">
        <v>262</v>
      </c>
      <c r="B37" s="186">
        <v>7</v>
      </c>
      <c r="C37" s="236">
        <v>35000</v>
      </c>
      <c r="D37" s="236">
        <v>5000</v>
      </c>
    </row>
    <row r="38" spans="1:4" s="165" customFormat="1" ht="12.75" customHeight="1">
      <c r="A38" s="186" t="s">
        <v>339</v>
      </c>
      <c r="B38" s="186">
        <v>13</v>
      </c>
      <c r="C38" s="236">
        <v>62605.74</v>
      </c>
      <c r="D38" s="236">
        <v>4815.826153846154</v>
      </c>
    </row>
    <row r="39" spans="1:4" s="165" customFormat="1" ht="12.75" customHeight="1">
      <c r="A39" s="186" t="s">
        <v>263</v>
      </c>
      <c r="B39" s="186">
        <v>21</v>
      </c>
      <c r="C39" s="236">
        <v>19749.68</v>
      </c>
      <c r="D39" s="236">
        <v>940.4609523809524</v>
      </c>
    </row>
    <row r="40" spans="1:4" s="165" customFormat="1" ht="12.75" customHeight="1">
      <c r="A40" s="186" t="s">
        <v>264</v>
      </c>
      <c r="B40" s="186">
        <v>8</v>
      </c>
      <c r="C40" s="236">
        <v>19036.59</v>
      </c>
      <c r="D40" s="236">
        <v>2379.57375</v>
      </c>
    </row>
    <row r="41" spans="1:4" s="165" customFormat="1" ht="12.75" customHeight="1">
      <c r="A41" s="186" t="s">
        <v>265</v>
      </c>
      <c r="B41" s="186">
        <v>43</v>
      </c>
      <c r="C41" s="236">
        <v>127582.4</v>
      </c>
      <c r="D41" s="236">
        <v>2967.0325581395346</v>
      </c>
    </row>
    <row r="42" spans="1:4" s="165" customFormat="1" ht="12.75" customHeight="1">
      <c r="A42" s="186" t="s">
        <v>266</v>
      </c>
      <c r="B42" s="186">
        <v>3</v>
      </c>
      <c r="C42" s="253" t="s">
        <v>385</v>
      </c>
      <c r="D42" s="253" t="s">
        <v>385</v>
      </c>
    </row>
    <row r="43" spans="1:4" s="194" customFormat="1" ht="12.75" customHeight="1">
      <c r="A43" s="184" t="s">
        <v>267</v>
      </c>
      <c r="B43" s="184">
        <v>1609</v>
      </c>
      <c r="C43" s="235">
        <v>12169603.309999999</v>
      </c>
      <c r="D43" s="235">
        <v>7563.4576196395265</v>
      </c>
    </row>
    <row r="44" spans="1:4" s="165" customFormat="1" ht="12.75" customHeight="1">
      <c r="A44" s="186" t="s">
        <v>268</v>
      </c>
      <c r="B44" s="186">
        <v>1032</v>
      </c>
      <c r="C44" s="236">
        <v>8161555.040000001</v>
      </c>
      <c r="D44" s="236">
        <v>7908.4835658914735</v>
      </c>
    </row>
    <row r="45" spans="1:4" s="165" customFormat="1" ht="12.75" customHeight="1">
      <c r="A45" s="186" t="s">
        <v>269</v>
      </c>
      <c r="B45" s="186">
        <v>198</v>
      </c>
      <c r="C45" s="236">
        <v>1541374.83</v>
      </c>
      <c r="D45" s="236">
        <v>7784.721363636364</v>
      </c>
    </row>
    <row r="46" spans="1:4" s="165" customFormat="1" ht="12.75" customHeight="1">
      <c r="A46" s="186" t="s">
        <v>270</v>
      </c>
      <c r="B46" s="186">
        <v>171</v>
      </c>
      <c r="C46" s="236">
        <v>841808.16</v>
      </c>
      <c r="D46" s="236">
        <v>4922.854736842105</v>
      </c>
    </row>
    <row r="47" spans="1:4" s="165" customFormat="1" ht="12.75" customHeight="1">
      <c r="A47" s="186" t="s">
        <v>271</v>
      </c>
      <c r="B47" s="186">
        <v>208</v>
      </c>
      <c r="C47" s="236">
        <v>1624865.28</v>
      </c>
      <c r="D47" s="236">
        <v>7811.8523076923075</v>
      </c>
    </row>
    <row r="48" spans="1:4" s="194" customFormat="1" ht="12.75" customHeight="1">
      <c r="A48" s="184" t="s">
        <v>340</v>
      </c>
      <c r="B48" s="184">
        <v>236</v>
      </c>
      <c r="C48" s="235">
        <v>2331600.52</v>
      </c>
      <c r="D48" s="235">
        <v>9879.663220338984</v>
      </c>
    </row>
    <row r="49" spans="1:4" s="165" customFormat="1" ht="12.75" customHeight="1">
      <c r="A49" s="186" t="s">
        <v>273</v>
      </c>
      <c r="B49" s="186">
        <v>84</v>
      </c>
      <c r="C49" s="236">
        <v>492115.29</v>
      </c>
      <c r="D49" s="236">
        <v>5858.515357142857</v>
      </c>
    </row>
    <row r="50" spans="1:4" s="165" customFormat="1" ht="12.75" customHeight="1">
      <c r="A50" s="186" t="s">
        <v>274</v>
      </c>
      <c r="B50" s="186">
        <v>59</v>
      </c>
      <c r="C50" s="236">
        <v>431846.18</v>
      </c>
      <c r="D50" s="236">
        <v>7319.426779661017</v>
      </c>
    </row>
    <row r="51" spans="1:4" s="165" customFormat="1" ht="12.75" customHeight="1">
      <c r="A51" s="186" t="s">
        <v>275</v>
      </c>
      <c r="B51" s="186">
        <v>93</v>
      </c>
      <c r="C51" s="236">
        <v>1407639.05</v>
      </c>
      <c r="D51" s="236">
        <v>15135.903763440861</v>
      </c>
    </row>
    <row r="52" spans="1:4" s="194" customFormat="1" ht="12.75" customHeight="1">
      <c r="A52" s="184" t="s">
        <v>276</v>
      </c>
      <c r="B52" s="184">
        <v>54</v>
      </c>
      <c r="C52" s="235">
        <v>274530.68</v>
      </c>
      <c r="D52" s="235">
        <v>5083.901481481481</v>
      </c>
    </row>
    <row r="53" spans="1:4" s="165" customFormat="1" ht="12.75" customHeight="1">
      <c r="A53" s="186" t="s">
        <v>277</v>
      </c>
      <c r="B53" s="186">
        <v>42</v>
      </c>
      <c r="C53" s="236">
        <v>222682.9</v>
      </c>
      <c r="D53" s="236">
        <v>5301.97380952381</v>
      </c>
    </row>
    <row r="54" spans="1:4" s="165" customFormat="1" ht="12.75" customHeight="1">
      <c r="A54" s="186" t="s">
        <v>278</v>
      </c>
      <c r="B54" s="186">
        <v>12</v>
      </c>
      <c r="C54" s="236">
        <v>51847.78</v>
      </c>
      <c r="D54" s="236">
        <v>4320.6483333333335</v>
      </c>
    </row>
    <row r="55" spans="1:4" s="194" customFormat="1" ht="12.75" customHeight="1">
      <c r="A55" s="184" t="s">
        <v>279</v>
      </c>
      <c r="B55" s="184">
        <v>191</v>
      </c>
      <c r="C55" s="235">
        <v>1332919.89</v>
      </c>
      <c r="D55" s="235">
        <v>6978.638167539267</v>
      </c>
    </row>
    <row r="56" spans="1:4" s="165" customFormat="1" ht="12.75" customHeight="1">
      <c r="A56" s="186" t="s">
        <v>280</v>
      </c>
      <c r="B56" s="186">
        <v>88</v>
      </c>
      <c r="C56" s="236">
        <v>885687.88</v>
      </c>
      <c r="D56" s="236">
        <v>10064.635</v>
      </c>
    </row>
    <row r="57" spans="1:4" s="165" customFormat="1" ht="12.75" customHeight="1">
      <c r="A57" s="186" t="s">
        <v>281</v>
      </c>
      <c r="B57" s="186">
        <v>30</v>
      </c>
      <c r="C57" s="236">
        <v>189979.83</v>
      </c>
      <c r="D57" s="236">
        <v>6332.660999999999</v>
      </c>
    </row>
    <row r="58" spans="1:4" s="165" customFormat="1" ht="12.75" customHeight="1">
      <c r="A58" s="186" t="s">
        <v>282</v>
      </c>
      <c r="B58" s="186">
        <v>23</v>
      </c>
      <c r="C58" s="236">
        <v>148192.66</v>
      </c>
      <c r="D58" s="236">
        <v>6443.159130434783</v>
      </c>
    </row>
    <row r="59" spans="1:4" s="165" customFormat="1" ht="12.75" customHeight="1">
      <c r="A59" s="186" t="s">
        <v>283</v>
      </c>
      <c r="B59" s="186">
        <v>50</v>
      </c>
      <c r="C59" s="236">
        <v>109059.52</v>
      </c>
      <c r="D59" s="236">
        <v>2181.1904</v>
      </c>
    </row>
    <row r="60" spans="1:4" s="194" customFormat="1" ht="12.75" customHeight="1">
      <c r="A60" s="184" t="s">
        <v>341</v>
      </c>
      <c r="B60" s="184">
        <v>819</v>
      </c>
      <c r="C60" s="235">
        <v>19216227.14</v>
      </c>
      <c r="D60" s="235">
        <v>23463.036800976803</v>
      </c>
    </row>
    <row r="61" spans="1:4" s="194" customFormat="1" ht="12.75" customHeight="1">
      <c r="A61" s="184" t="s">
        <v>342</v>
      </c>
      <c r="B61" s="184">
        <v>191</v>
      </c>
      <c r="C61" s="235">
        <v>755587.27</v>
      </c>
      <c r="D61" s="235">
        <v>3955.954293193717</v>
      </c>
    </row>
    <row r="62" spans="1:4" s="194" customFormat="1" ht="12.75" customHeight="1">
      <c r="A62" s="184" t="s">
        <v>343</v>
      </c>
      <c r="B62" s="184">
        <v>27</v>
      </c>
      <c r="C62" s="235">
        <v>425926.55</v>
      </c>
      <c r="D62" s="235">
        <v>15775.057407407407</v>
      </c>
    </row>
    <row r="63" spans="1:4" s="194" customFormat="1" ht="12.75" customHeight="1">
      <c r="A63" s="184" t="s">
        <v>287</v>
      </c>
      <c r="B63" s="184">
        <v>198</v>
      </c>
      <c r="C63" s="235">
        <v>2329498.09</v>
      </c>
      <c r="D63" s="235">
        <v>11765.141868686867</v>
      </c>
    </row>
    <row r="64" spans="1:4" s="165" customFormat="1" ht="12.75" customHeight="1">
      <c r="A64" s="186" t="s">
        <v>344</v>
      </c>
      <c r="B64" s="186">
        <v>32</v>
      </c>
      <c r="C64" s="236">
        <v>252610.43</v>
      </c>
      <c r="D64" s="236">
        <v>7894.0759375</v>
      </c>
    </row>
    <row r="65" spans="1:4" s="165" customFormat="1" ht="12.75" customHeight="1">
      <c r="A65" s="186" t="s">
        <v>345</v>
      </c>
      <c r="B65" s="186">
        <v>72</v>
      </c>
      <c r="C65" s="236">
        <v>1190808.66</v>
      </c>
      <c r="D65" s="236">
        <v>16539.00916666667</v>
      </c>
    </row>
    <row r="66" spans="1:4" s="165" customFormat="1" ht="12.75" customHeight="1">
      <c r="A66" s="186" t="s">
        <v>288</v>
      </c>
      <c r="B66" s="186">
        <v>94</v>
      </c>
      <c r="C66" s="236">
        <v>886079</v>
      </c>
      <c r="D66" s="236">
        <v>9426.372340425532</v>
      </c>
    </row>
    <row r="67" spans="1:4" s="194" customFormat="1" ht="12.75" customHeight="1">
      <c r="A67" s="184" t="s">
        <v>289</v>
      </c>
      <c r="B67" s="184">
        <v>22</v>
      </c>
      <c r="C67" s="235">
        <v>42260.07</v>
      </c>
      <c r="D67" s="235">
        <v>1920.9122727272727</v>
      </c>
    </row>
    <row r="68" spans="1:4" s="165" customFormat="1" ht="12.75" customHeight="1">
      <c r="A68" s="186" t="s">
        <v>290</v>
      </c>
      <c r="B68" s="186">
        <v>3</v>
      </c>
      <c r="C68" s="253" t="s">
        <v>385</v>
      </c>
      <c r="D68" s="253" t="s">
        <v>385</v>
      </c>
    </row>
    <row r="69" spans="1:4" s="165" customFormat="1" ht="12.75" customHeight="1">
      <c r="A69" s="186" t="s">
        <v>291</v>
      </c>
      <c r="B69" s="186">
        <v>4</v>
      </c>
      <c r="C69" s="253" t="s">
        <v>385</v>
      </c>
      <c r="D69" s="253" t="s">
        <v>385</v>
      </c>
    </row>
    <row r="70" spans="1:4" s="165" customFormat="1" ht="9" customHeight="1">
      <c r="A70" s="187"/>
      <c r="B70" s="187"/>
      <c r="C70" s="187"/>
      <c r="D70" s="187"/>
    </row>
    <row r="71" spans="1:4" s="249" customFormat="1" ht="9" customHeight="1">
      <c r="A71" s="360"/>
      <c r="B71" s="360"/>
      <c r="C71" s="360"/>
      <c r="D71" s="360"/>
    </row>
    <row r="72" spans="1:4" s="165" customFormat="1" ht="24.75" customHeight="1">
      <c r="A72" s="355" t="s">
        <v>633</v>
      </c>
      <c r="B72" s="355"/>
      <c r="C72" s="355"/>
      <c r="D72" s="355"/>
    </row>
    <row r="73" s="165" customFormat="1" ht="12">
      <c r="A73" s="312" t="s">
        <v>580</v>
      </c>
    </row>
    <row r="74" s="165" customFormat="1" ht="12"/>
    <row r="75" s="165" customFormat="1" ht="12"/>
    <row r="76" s="165" customFormat="1" ht="12"/>
    <row r="77" s="165" customFormat="1" ht="12"/>
    <row r="78" s="165" customFormat="1" ht="12"/>
    <row r="79" s="165" customFormat="1" ht="12"/>
    <row r="80" s="165" customFormat="1" ht="12"/>
    <row r="81" s="165" customFormat="1" ht="12"/>
    <row r="82" s="165" customFormat="1" ht="12"/>
    <row r="83" s="165" customFormat="1" ht="12"/>
    <row r="84" s="165" customFormat="1" ht="12"/>
    <row r="85" s="165" customFormat="1" ht="12"/>
    <row r="86" s="165" customFormat="1" ht="12"/>
    <row r="87" s="165" customFormat="1" ht="12"/>
    <row r="88" s="165" customFormat="1" ht="12"/>
    <row r="89" s="165" customFormat="1" ht="12"/>
    <row r="90" s="165" customFormat="1" ht="12"/>
    <row r="91" s="165" customFormat="1" ht="12"/>
    <row r="92" s="165" customFormat="1" ht="12"/>
    <row r="93" s="165" customFormat="1" ht="12"/>
    <row r="94" s="165" customFormat="1" ht="12"/>
    <row r="95" s="165" customFormat="1" ht="12"/>
    <row r="96" s="165" customFormat="1" ht="12"/>
    <row r="97" s="165" customFormat="1" ht="12"/>
    <row r="98" s="165" customFormat="1" ht="12"/>
    <row r="99" s="165" customFormat="1" ht="12"/>
    <row r="100" s="165" customFormat="1" ht="12"/>
    <row r="101" s="165" customFormat="1" ht="12"/>
    <row r="102" s="165" customFormat="1" ht="12"/>
    <row r="103" s="165" customFormat="1" ht="12"/>
    <row r="104" s="165" customFormat="1" ht="12"/>
    <row r="105" s="165" customFormat="1" ht="12"/>
    <row r="106" s="165" customFormat="1" ht="12"/>
    <row r="107" s="165" customFormat="1" ht="12"/>
    <row r="108" s="165" customFormat="1" ht="12"/>
    <row r="109" s="165" customFormat="1" ht="12"/>
    <row r="110" s="165" customFormat="1" ht="12"/>
    <row r="111" s="165" customFormat="1" ht="12"/>
    <row r="112" s="165" customFormat="1" ht="12"/>
    <row r="113" s="165" customFormat="1" ht="12"/>
    <row r="114" s="165" customFormat="1" ht="12"/>
    <row r="115" s="165" customFormat="1" ht="12"/>
    <row r="116" s="165" customFormat="1" ht="12"/>
    <row r="117" s="165" customFormat="1" ht="12"/>
    <row r="118" s="165" customFormat="1" ht="12"/>
    <row r="119" s="165" customFormat="1" ht="12"/>
    <row r="120" s="165" customFormat="1" ht="12"/>
    <row r="121" s="165" customFormat="1" ht="12"/>
    <row r="122" s="165" customFormat="1" ht="12"/>
    <row r="123" s="165" customFormat="1" ht="12"/>
    <row r="124" s="165" customFormat="1" ht="12"/>
    <row r="125" s="165" customFormat="1" ht="12"/>
    <row r="126" s="165" customFormat="1" ht="12"/>
    <row r="127" s="165" customFormat="1" ht="12"/>
    <row r="128" s="165" customFormat="1" ht="12"/>
    <row r="129" s="165" customFormat="1" ht="12"/>
    <row r="130" s="165" customFormat="1" ht="12"/>
  </sheetData>
  <mergeCells count="5">
    <mergeCell ref="A1:B1"/>
    <mergeCell ref="A72:D72"/>
    <mergeCell ref="A71:D71"/>
    <mergeCell ref="A3:D3"/>
    <mergeCell ref="B5:D5"/>
  </mergeCells>
  <printOptions/>
  <pageMargins left="0.984251968503937" right="0" top="0.3937007874015748" bottom="0.3937007874015748" header="0" footer="0"/>
  <pageSetup fitToHeight="0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3.28125" style="61" bestFit="1" customWidth="1"/>
    <col min="2" max="2" width="12.8515625" style="61" customWidth="1"/>
    <col min="3" max="3" width="12.00390625" style="61" customWidth="1"/>
    <col min="4" max="4" width="12.8515625" style="61" customWidth="1"/>
    <col min="5" max="5" width="12.28125" style="61" customWidth="1"/>
    <col min="6" max="7" width="13.140625" style="61" customWidth="1"/>
    <col min="8" max="16384" width="11.421875" style="61" customWidth="1"/>
  </cols>
  <sheetData>
    <row r="1" spans="1:7" ht="18" customHeight="1">
      <c r="A1" s="416" t="s">
        <v>564</v>
      </c>
      <c r="B1" s="417"/>
      <c r="C1" s="417"/>
      <c r="D1" s="415"/>
      <c r="G1" s="160" t="s">
        <v>565</v>
      </c>
    </row>
    <row r="3" spans="1:7" ht="27.75" customHeight="1">
      <c r="A3" s="343" t="s">
        <v>391</v>
      </c>
      <c r="B3" s="343"/>
      <c r="C3" s="343"/>
      <c r="D3" s="343"/>
      <c r="E3" s="343"/>
      <c r="F3" s="343"/>
      <c r="G3" s="343"/>
    </row>
    <row r="4" spans="1:7" ht="12" customHeight="1">
      <c r="A4" s="83"/>
      <c r="B4" s="84"/>
      <c r="C4" s="84"/>
      <c r="D4" s="84"/>
      <c r="E4" s="84"/>
      <c r="F4" s="84"/>
      <c r="G4" s="84"/>
    </row>
    <row r="5" spans="1:7" ht="12.75" customHeight="1">
      <c r="A5" s="86" t="s">
        <v>593</v>
      </c>
      <c r="B5" s="87"/>
      <c r="C5" s="87"/>
      <c r="D5" s="87"/>
      <c r="E5" s="87"/>
      <c r="F5" s="87"/>
      <c r="G5" s="87"/>
    </row>
    <row r="6" spans="1:7" ht="12">
      <c r="A6" s="74" t="s">
        <v>314</v>
      </c>
      <c r="B6" s="344" t="s">
        <v>347</v>
      </c>
      <c r="C6" s="344"/>
      <c r="D6" s="344"/>
      <c r="E6" s="344"/>
      <c r="F6" s="344"/>
      <c r="G6" s="344"/>
    </row>
    <row r="7" spans="1:7" ht="12">
      <c r="A7" s="67" t="s">
        <v>314</v>
      </c>
      <c r="B7" s="346" t="s">
        <v>414</v>
      </c>
      <c r="C7" s="346"/>
      <c r="D7" s="346"/>
      <c r="E7" s="346"/>
      <c r="F7" s="346"/>
      <c r="G7" s="346"/>
    </row>
    <row r="8" spans="1:7" ht="12">
      <c r="A8" s="67" t="s">
        <v>348</v>
      </c>
      <c r="B8" s="345" t="s">
        <v>347</v>
      </c>
      <c r="C8" s="345"/>
      <c r="D8" s="345"/>
      <c r="E8" s="345"/>
      <c r="F8" s="345"/>
      <c r="G8" s="345"/>
    </row>
    <row r="9" spans="1:7" ht="11.25" customHeight="1">
      <c r="A9" s="67" t="s">
        <v>314</v>
      </c>
      <c r="B9" s="77" t="s">
        <v>349</v>
      </c>
      <c r="C9" s="361" t="s">
        <v>583</v>
      </c>
      <c r="D9" s="77" t="s">
        <v>349</v>
      </c>
      <c r="E9" s="361" t="s">
        <v>415</v>
      </c>
      <c r="F9" s="364" t="s">
        <v>352</v>
      </c>
      <c r="G9" s="361" t="s">
        <v>415</v>
      </c>
    </row>
    <row r="10" spans="1:7" ht="12">
      <c r="A10" s="67" t="s">
        <v>314</v>
      </c>
      <c r="B10" s="77" t="s">
        <v>350</v>
      </c>
      <c r="C10" s="362"/>
      <c r="D10" s="77" t="s">
        <v>351</v>
      </c>
      <c r="E10" s="362"/>
      <c r="F10" s="332"/>
      <c r="G10" s="362"/>
    </row>
    <row r="11" spans="1:7" ht="12">
      <c r="A11" s="69" t="s">
        <v>314</v>
      </c>
      <c r="B11" s="78" t="s">
        <v>349</v>
      </c>
      <c r="C11" s="363"/>
      <c r="D11" s="78" t="s">
        <v>349</v>
      </c>
      <c r="E11" s="363"/>
      <c r="F11" s="333"/>
      <c r="G11" s="363"/>
    </row>
    <row r="12" spans="1:7" ht="22.5" customHeight="1">
      <c r="A12" s="80" t="s">
        <v>570</v>
      </c>
      <c r="B12" s="63">
        <v>244709</v>
      </c>
      <c r="C12" s="88">
        <v>100</v>
      </c>
      <c r="D12" s="63">
        <v>91287</v>
      </c>
      <c r="E12" s="89">
        <v>100</v>
      </c>
      <c r="F12" s="63">
        <v>65805</v>
      </c>
      <c r="G12" s="89">
        <v>100</v>
      </c>
    </row>
    <row r="13" spans="1:7" ht="22.5" customHeight="1">
      <c r="A13" s="61" t="s">
        <v>566</v>
      </c>
      <c r="B13" s="58">
        <v>193</v>
      </c>
      <c r="C13" s="88">
        <v>0.14915799154513767</v>
      </c>
      <c r="D13" s="58">
        <v>96</v>
      </c>
      <c r="E13" s="88">
        <v>0.12598259865356098</v>
      </c>
      <c r="F13" s="58">
        <v>97</v>
      </c>
      <c r="G13" s="88">
        <v>0.18235824936080614</v>
      </c>
    </row>
    <row r="14" spans="1:7" ht="22.5" customHeight="1">
      <c r="A14" s="61" t="s">
        <v>567</v>
      </c>
      <c r="B14" s="58">
        <v>3460</v>
      </c>
      <c r="C14" s="88">
        <v>2.6740240971304474</v>
      </c>
      <c r="D14" s="58">
        <v>1620</v>
      </c>
      <c r="E14" s="88">
        <v>2.1259563522788416</v>
      </c>
      <c r="F14" s="58">
        <v>1840</v>
      </c>
      <c r="G14" s="88">
        <v>3.459166791998797</v>
      </c>
    </row>
    <row r="15" spans="1:7" ht="22.5" customHeight="1">
      <c r="A15" s="61" t="s">
        <v>568</v>
      </c>
      <c r="B15" s="58">
        <v>61646</v>
      </c>
      <c r="C15" s="88">
        <v>47.64245361031895</v>
      </c>
      <c r="D15" s="58">
        <v>32592</v>
      </c>
      <c r="E15" s="88">
        <v>42.77109224288395</v>
      </c>
      <c r="F15" s="58">
        <v>29054</v>
      </c>
      <c r="G15" s="88">
        <v>54.62099563844187</v>
      </c>
    </row>
    <row r="16" spans="1:7" ht="22.5" customHeight="1">
      <c r="A16" s="236" t="s">
        <v>589</v>
      </c>
      <c r="B16" s="58">
        <v>59806</v>
      </c>
      <c r="C16" s="88">
        <v>46.220429234966346</v>
      </c>
      <c r="D16" s="188">
        <v>38788</v>
      </c>
      <c r="E16" s="88">
        <v>50.90221913098253</v>
      </c>
      <c r="F16" s="188">
        <v>21018</v>
      </c>
      <c r="G16" s="88">
        <v>39.51346067077756</v>
      </c>
    </row>
    <row r="17" spans="1:7" ht="22.5" customHeight="1">
      <c r="A17" s="61" t="s">
        <v>569</v>
      </c>
      <c r="B17" s="58">
        <v>4288</v>
      </c>
      <c r="C17" s="88">
        <v>3.313935066039121</v>
      </c>
      <c r="D17" s="58">
        <v>3105</v>
      </c>
      <c r="E17" s="88">
        <v>4.0747496752011125</v>
      </c>
      <c r="F17" s="58">
        <v>1183</v>
      </c>
      <c r="G17" s="88">
        <v>2.2240186494209655</v>
      </c>
    </row>
    <row r="18" spans="1:7" ht="22.5" customHeight="1">
      <c r="A18" s="61" t="s">
        <v>571</v>
      </c>
      <c r="B18" s="17">
        <v>115316</v>
      </c>
      <c r="C18" s="88" t="s">
        <v>385</v>
      </c>
      <c r="D18" s="62" t="s">
        <v>385</v>
      </c>
      <c r="E18" s="62" t="s">
        <v>385</v>
      </c>
      <c r="F18" s="62" t="s">
        <v>385</v>
      </c>
      <c r="G18" s="62" t="s">
        <v>385</v>
      </c>
    </row>
    <row r="19" spans="1:7" ht="9" customHeight="1">
      <c r="A19" s="82" t="s">
        <v>314</v>
      </c>
      <c r="B19" s="82" t="s">
        <v>349</v>
      </c>
      <c r="C19" s="82"/>
      <c r="D19" s="82" t="s">
        <v>349</v>
      </c>
      <c r="E19" s="82"/>
      <c r="F19" s="82"/>
      <c r="G19" s="82" t="s">
        <v>349</v>
      </c>
    </row>
    <row r="20" spans="1:7" ht="15" customHeight="1">
      <c r="A20" s="92"/>
      <c r="B20" s="92"/>
      <c r="C20" s="92"/>
      <c r="D20" s="92"/>
      <c r="E20" s="92"/>
      <c r="F20" s="92"/>
      <c r="G20" s="92"/>
    </row>
    <row r="21" spans="1:7" ht="27" customHeight="1">
      <c r="A21" s="92"/>
      <c r="B21" s="92"/>
      <c r="C21" s="92"/>
      <c r="D21" s="92"/>
      <c r="E21" s="92"/>
      <c r="F21" s="92"/>
      <c r="G21" s="92"/>
    </row>
    <row r="22" spans="1:7" ht="39" customHeight="1">
      <c r="A22" s="85" t="s">
        <v>315</v>
      </c>
      <c r="B22" s="85"/>
      <c r="C22" s="85"/>
      <c r="D22" s="85"/>
      <c r="E22" s="85"/>
      <c r="F22" s="85"/>
      <c r="G22" s="85"/>
    </row>
    <row r="23" spans="1:7" ht="14.25" customHeight="1">
      <c r="A23" s="95" t="s">
        <v>593</v>
      </c>
      <c r="B23" s="90"/>
      <c r="C23" s="90"/>
      <c r="D23" s="90"/>
      <c r="E23" s="90"/>
      <c r="F23" s="90"/>
      <c r="G23" s="90"/>
    </row>
    <row r="24" spans="1:7" ht="12">
      <c r="A24" s="79" t="s">
        <v>314</v>
      </c>
      <c r="B24" s="334" t="s">
        <v>347</v>
      </c>
      <c r="C24" s="335"/>
      <c r="D24" s="335"/>
      <c r="E24" s="335"/>
      <c r="F24" s="335"/>
      <c r="G24" s="336"/>
    </row>
    <row r="25" spans="1:7" ht="12">
      <c r="A25" s="91" t="s">
        <v>314</v>
      </c>
      <c r="B25" s="340" t="s">
        <v>416</v>
      </c>
      <c r="C25" s="341"/>
      <c r="D25" s="341"/>
      <c r="E25" s="341"/>
      <c r="F25" s="341"/>
      <c r="G25" s="342"/>
    </row>
    <row r="26" spans="1:7" ht="12">
      <c r="A26" s="91" t="s">
        <v>348</v>
      </c>
      <c r="B26" s="337" t="s">
        <v>347</v>
      </c>
      <c r="C26" s="338"/>
      <c r="D26" s="338"/>
      <c r="E26" s="338"/>
      <c r="F26" s="338"/>
      <c r="G26" s="339"/>
    </row>
    <row r="27" spans="1:7" s="92" customFormat="1" ht="12" customHeight="1">
      <c r="A27" s="91" t="s">
        <v>314</v>
      </c>
      <c r="B27" s="77" t="s">
        <v>349</v>
      </c>
      <c r="C27" s="361" t="s">
        <v>583</v>
      </c>
      <c r="D27" s="77" t="s">
        <v>349</v>
      </c>
      <c r="E27" s="361" t="s">
        <v>415</v>
      </c>
      <c r="F27" s="364" t="s">
        <v>352</v>
      </c>
      <c r="G27" s="361" t="s">
        <v>415</v>
      </c>
    </row>
    <row r="28" spans="1:7" ht="12">
      <c r="A28" s="91" t="s">
        <v>314</v>
      </c>
      <c r="B28" s="77" t="s">
        <v>350</v>
      </c>
      <c r="C28" s="362"/>
      <c r="D28" s="77" t="s">
        <v>351</v>
      </c>
      <c r="E28" s="362"/>
      <c r="F28" s="332"/>
      <c r="G28" s="362"/>
    </row>
    <row r="29" spans="1:7" ht="12">
      <c r="A29" s="81" t="s">
        <v>314</v>
      </c>
      <c r="B29" s="78" t="s">
        <v>349</v>
      </c>
      <c r="C29" s="363"/>
      <c r="D29" s="78" t="s">
        <v>349</v>
      </c>
      <c r="E29" s="363"/>
      <c r="F29" s="333"/>
      <c r="G29" s="363"/>
    </row>
    <row r="30" spans="1:7" ht="22.5" customHeight="1">
      <c r="A30" s="61" t="s">
        <v>570</v>
      </c>
      <c r="B30" s="63">
        <v>105948</v>
      </c>
      <c r="C30" s="61">
        <v>100</v>
      </c>
      <c r="D30" s="63">
        <v>34463</v>
      </c>
      <c r="E30" s="61">
        <v>100</v>
      </c>
      <c r="F30" s="63">
        <v>27243</v>
      </c>
      <c r="G30" s="93">
        <v>100</v>
      </c>
    </row>
    <row r="31" spans="1:7" ht="22.5" customHeight="1">
      <c r="A31" s="61" t="s">
        <v>566</v>
      </c>
      <c r="B31" s="58">
        <v>75</v>
      </c>
      <c r="C31" s="61">
        <v>0.16078549071731768</v>
      </c>
      <c r="D31" s="17">
        <v>38</v>
      </c>
      <c r="E31" s="61">
        <v>0.14342870083792555</v>
      </c>
      <c r="F31" s="58">
        <v>37</v>
      </c>
      <c r="G31" s="93">
        <v>0.18360460500198492</v>
      </c>
    </row>
    <row r="32" spans="1:7" ht="22.5" customHeight="1">
      <c r="A32" s="61" t="s">
        <v>567</v>
      </c>
      <c r="B32" s="58">
        <v>1362</v>
      </c>
      <c r="C32" s="61">
        <v>2.9198645114264887</v>
      </c>
      <c r="D32" s="17">
        <v>639</v>
      </c>
      <c r="E32" s="61">
        <v>2.4118668377745904</v>
      </c>
      <c r="F32" s="58">
        <v>723</v>
      </c>
      <c r="G32" s="93">
        <v>3.587733227471219</v>
      </c>
    </row>
    <row r="33" spans="1:7" ht="22.5" customHeight="1">
      <c r="A33" s="61" t="s">
        <v>568</v>
      </c>
      <c r="B33" s="58">
        <v>23084</v>
      </c>
      <c r="C33" s="61">
        <v>49.48763023624748</v>
      </c>
      <c r="D33" s="17">
        <v>11645</v>
      </c>
      <c r="E33" s="61">
        <v>43.953347927832716</v>
      </c>
      <c r="F33" s="58">
        <v>11439</v>
      </c>
      <c r="G33" s="93">
        <v>56.763596665343385</v>
      </c>
    </row>
    <row r="34" spans="1:7" ht="22.5" customHeight="1">
      <c r="A34" s="236" t="s">
        <v>589</v>
      </c>
      <c r="B34" s="58">
        <v>19868</v>
      </c>
      <c r="C34" s="61">
        <v>42.593148394288896</v>
      </c>
      <c r="D34" s="154">
        <v>12504</v>
      </c>
      <c r="E34" s="236">
        <v>47.195591454668985</v>
      </c>
      <c r="F34" s="188">
        <v>7364</v>
      </c>
      <c r="G34" s="93">
        <v>36.54227868201667</v>
      </c>
    </row>
    <row r="35" spans="1:7" ht="22.5" customHeight="1">
      <c r="A35" s="61" t="s">
        <v>569</v>
      </c>
      <c r="B35" s="58">
        <v>2257</v>
      </c>
      <c r="C35" s="61">
        <v>4.838571367319813</v>
      </c>
      <c r="D35" s="17">
        <v>1668</v>
      </c>
      <c r="E35" s="61">
        <v>6.295765078885786</v>
      </c>
      <c r="F35" s="58">
        <v>589</v>
      </c>
      <c r="G35" s="93">
        <v>2.922786820166733</v>
      </c>
    </row>
    <row r="36" spans="1:7" ht="22.5" customHeight="1">
      <c r="A36" s="61" t="s">
        <v>584</v>
      </c>
      <c r="B36" s="17">
        <v>59302</v>
      </c>
      <c r="C36" s="62" t="s">
        <v>385</v>
      </c>
      <c r="D36" s="62" t="s">
        <v>385</v>
      </c>
      <c r="E36" s="62" t="s">
        <v>385</v>
      </c>
      <c r="F36" s="62" t="s">
        <v>385</v>
      </c>
      <c r="G36" s="62" t="s">
        <v>385</v>
      </c>
    </row>
    <row r="37" spans="1:7" ht="9" customHeight="1">
      <c r="A37" s="82" t="s">
        <v>314</v>
      </c>
      <c r="B37" s="82"/>
      <c r="C37" s="82"/>
      <c r="D37" s="82"/>
      <c r="E37" s="82"/>
      <c r="F37" s="82"/>
      <c r="G37" s="82"/>
    </row>
    <row r="38" ht="9" customHeight="1"/>
    <row r="39" spans="1:7" ht="28.5" customHeight="1">
      <c r="A39" s="441" t="s">
        <v>622</v>
      </c>
      <c r="B39" s="441"/>
      <c r="C39" s="441"/>
      <c r="D39" s="441"/>
      <c r="E39" s="441"/>
      <c r="F39" s="441"/>
      <c r="G39" s="441"/>
    </row>
    <row r="40" spans="1:7" ht="12">
      <c r="A40" s="439" t="s">
        <v>582</v>
      </c>
      <c r="B40" s="440"/>
      <c r="C40" s="440"/>
      <c r="D40" s="440"/>
      <c r="E40" s="440"/>
      <c r="F40" s="440"/>
      <c r="G40" s="440"/>
    </row>
    <row r="41" ht="12">
      <c r="A41" s="94"/>
    </row>
    <row r="42" ht="12">
      <c r="A42" s="94"/>
    </row>
    <row r="43" ht="12">
      <c r="A43" s="94"/>
    </row>
    <row r="44" ht="12">
      <c r="A44" s="94"/>
    </row>
    <row r="45" ht="12">
      <c r="A45" s="94"/>
    </row>
    <row r="46" ht="12">
      <c r="A46" s="94"/>
    </row>
    <row r="47" ht="12">
      <c r="A47" s="94"/>
    </row>
    <row r="48" ht="12">
      <c r="A48" s="94"/>
    </row>
    <row r="49" ht="12">
      <c r="A49" s="94"/>
    </row>
    <row r="50" ht="12">
      <c r="A50" s="94"/>
    </row>
    <row r="51" ht="12">
      <c r="A51" s="94"/>
    </row>
    <row r="52" ht="12">
      <c r="A52" s="94"/>
    </row>
  </sheetData>
  <mergeCells count="18">
    <mergeCell ref="A40:G40"/>
    <mergeCell ref="A39:G39"/>
    <mergeCell ref="E9:E11"/>
    <mergeCell ref="G9:G11"/>
    <mergeCell ref="A3:G3"/>
    <mergeCell ref="B6:G6"/>
    <mergeCell ref="B8:G8"/>
    <mergeCell ref="B7:G7"/>
    <mergeCell ref="A1:D1"/>
    <mergeCell ref="C27:C29"/>
    <mergeCell ref="F27:F29"/>
    <mergeCell ref="C9:C11"/>
    <mergeCell ref="B24:G24"/>
    <mergeCell ref="B26:G26"/>
    <mergeCell ref="B25:G25"/>
    <mergeCell ref="E27:E29"/>
    <mergeCell ref="G27:G29"/>
    <mergeCell ref="F9:F11"/>
  </mergeCells>
  <printOptions/>
  <pageMargins left="1.1811023622047245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3.28125" style="97" bestFit="1" customWidth="1"/>
    <col min="2" max="7" width="12.7109375" style="97" customWidth="1"/>
    <col min="8" max="16384" width="11.421875" style="97" customWidth="1"/>
  </cols>
  <sheetData>
    <row r="1" spans="1:7" ht="18" customHeight="1">
      <c r="A1" s="416" t="s">
        <v>564</v>
      </c>
      <c r="B1" s="417"/>
      <c r="C1" s="417"/>
      <c r="D1" s="415"/>
      <c r="G1" s="160" t="s">
        <v>565</v>
      </c>
    </row>
    <row r="3" spans="1:7" ht="35.25" customHeight="1">
      <c r="A3" s="343" t="s">
        <v>422</v>
      </c>
      <c r="B3" s="343"/>
      <c r="C3" s="343"/>
      <c r="D3" s="343"/>
      <c r="E3" s="343"/>
      <c r="F3" s="343"/>
      <c r="G3" s="343"/>
    </row>
    <row r="4" spans="1:7" ht="18" customHeight="1">
      <c r="A4" s="76"/>
      <c r="B4" s="76"/>
      <c r="C4" s="76"/>
      <c r="D4" s="76"/>
      <c r="E4" s="76"/>
      <c r="F4" s="76"/>
      <c r="G4" s="76"/>
    </row>
    <row r="5" spans="1:7" ht="15" customHeight="1">
      <c r="A5" s="96" t="s">
        <v>593</v>
      </c>
      <c r="B5" s="84"/>
      <c r="C5" s="84"/>
      <c r="D5" s="84"/>
      <c r="E5" s="84"/>
      <c r="F5" s="84"/>
      <c r="G5" s="84"/>
    </row>
    <row r="6" spans="1:7" ht="12.75" customHeight="1">
      <c r="A6" s="98" t="s">
        <v>314</v>
      </c>
      <c r="B6" s="445" t="s">
        <v>436</v>
      </c>
      <c r="C6" s="446"/>
      <c r="D6" s="446"/>
      <c r="E6" s="446"/>
      <c r="F6" s="446"/>
      <c r="G6" s="447"/>
    </row>
    <row r="7" spans="1:7" ht="12.75" customHeight="1">
      <c r="A7" s="102" t="s">
        <v>425</v>
      </c>
      <c r="B7" s="448"/>
      <c r="C7" s="449"/>
      <c r="D7" s="449"/>
      <c r="E7" s="449"/>
      <c r="F7" s="449"/>
      <c r="G7" s="450"/>
    </row>
    <row r="8" spans="1:7" ht="12.75" customHeight="1">
      <c r="A8" s="102" t="s">
        <v>426</v>
      </c>
      <c r="B8" s="451" t="s">
        <v>424</v>
      </c>
      <c r="C8" s="361" t="s">
        <v>585</v>
      </c>
      <c r="D8" s="451" t="s">
        <v>402</v>
      </c>
      <c r="E8" s="361" t="s">
        <v>437</v>
      </c>
      <c r="F8" s="451" t="s">
        <v>403</v>
      </c>
      <c r="G8" s="361" t="s">
        <v>437</v>
      </c>
    </row>
    <row r="9" spans="1:7" ht="17.25" customHeight="1">
      <c r="A9" s="99" t="s">
        <v>314</v>
      </c>
      <c r="B9" s="452"/>
      <c r="C9" s="453"/>
      <c r="D9" s="452"/>
      <c r="E9" s="453"/>
      <c r="F9" s="452"/>
      <c r="G9" s="453"/>
    </row>
    <row r="10" spans="1:7" ht="22.5" customHeight="1">
      <c r="A10" s="61" t="s">
        <v>579</v>
      </c>
      <c r="B10" s="70">
        <v>244709</v>
      </c>
      <c r="C10" s="93">
        <v>100</v>
      </c>
      <c r="D10" s="70">
        <v>93154</v>
      </c>
      <c r="E10" s="93">
        <v>100</v>
      </c>
      <c r="F10" s="70">
        <v>67311</v>
      </c>
      <c r="G10" s="93">
        <v>100</v>
      </c>
    </row>
    <row r="11" spans="1:7" ht="22.5" customHeight="1">
      <c r="A11" s="61" t="s">
        <v>417</v>
      </c>
      <c r="B11" s="70">
        <v>15611</v>
      </c>
      <c r="C11" s="93">
        <v>9.742930430820888</v>
      </c>
      <c r="D11" s="70">
        <v>9056</v>
      </c>
      <c r="E11" s="93">
        <v>9.734075714255004</v>
      </c>
      <c r="F11" s="58">
        <v>6555</v>
      </c>
      <c r="G11" s="93">
        <v>9.755190118312374</v>
      </c>
    </row>
    <row r="12" spans="1:7" ht="22.5" customHeight="1">
      <c r="A12" s="61" t="s">
        <v>418</v>
      </c>
      <c r="B12" s="70">
        <v>5529</v>
      </c>
      <c r="C12" s="93">
        <v>3.4506862053685663</v>
      </c>
      <c r="D12" s="58">
        <v>3668</v>
      </c>
      <c r="E12" s="93">
        <v>3.942644624545865</v>
      </c>
      <c r="F12" s="58">
        <v>1861</v>
      </c>
      <c r="G12" s="93">
        <v>2.7695513059007366</v>
      </c>
    </row>
    <row r="13" spans="1:7" ht="22.5" customHeight="1">
      <c r="A13" s="61" t="s">
        <v>419</v>
      </c>
      <c r="B13" s="70">
        <v>16911</v>
      </c>
      <c r="C13" s="93">
        <v>10.554269202204345</v>
      </c>
      <c r="D13" s="58">
        <v>5705</v>
      </c>
      <c r="E13" s="93">
        <v>6.132166734742137</v>
      </c>
      <c r="F13" s="58">
        <v>11206</v>
      </c>
      <c r="G13" s="93">
        <v>16.676836074112657</v>
      </c>
    </row>
    <row r="14" spans="1:7" ht="22.5" customHeight="1">
      <c r="A14" s="61" t="s">
        <v>420</v>
      </c>
      <c r="B14" s="70">
        <v>84822</v>
      </c>
      <c r="C14" s="93">
        <v>52.93798251252894</v>
      </c>
      <c r="D14" s="58">
        <v>55858</v>
      </c>
      <c r="E14" s="93">
        <v>60.04041533202915</v>
      </c>
      <c r="F14" s="58">
        <v>28964</v>
      </c>
      <c r="G14" s="93">
        <v>43.104397648634574</v>
      </c>
    </row>
    <row r="15" spans="1:7" ht="22.5" customHeight="1">
      <c r="A15" s="61" t="s">
        <v>421</v>
      </c>
      <c r="B15" s="70">
        <v>37356</v>
      </c>
      <c r="C15" s="93">
        <v>23.314131649077257</v>
      </c>
      <c r="D15" s="58">
        <v>18747</v>
      </c>
      <c r="E15" s="93">
        <v>20.150697594427843</v>
      </c>
      <c r="F15" s="58">
        <v>18609</v>
      </c>
      <c r="G15" s="93">
        <v>27.69402485303966</v>
      </c>
    </row>
    <row r="16" spans="1:7" ht="22.5" customHeight="1">
      <c r="A16" s="61" t="s">
        <v>578</v>
      </c>
      <c r="B16" s="58">
        <v>84480</v>
      </c>
      <c r="C16" s="62" t="s">
        <v>385</v>
      </c>
      <c r="D16" s="62" t="s">
        <v>385</v>
      </c>
      <c r="E16" s="62" t="s">
        <v>385</v>
      </c>
      <c r="F16" s="62" t="s">
        <v>385</v>
      </c>
      <c r="G16" s="62" t="s">
        <v>385</v>
      </c>
    </row>
    <row r="17" spans="1:7" ht="9" customHeight="1">
      <c r="A17" s="82" t="s">
        <v>314</v>
      </c>
      <c r="B17" s="82"/>
      <c r="C17" s="82"/>
      <c r="D17" s="82"/>
      <c r="E17" s="82"/>
      <c r="F17" s="82"/>
      <c r="G17" s="82"/>
    </row>
    <row r="18" spans="1:7" ht="25.5" customHeight="1">
      <c r="A18" s="443" t="s">
        <v>315</v>
      </c>
      <c r="B18" s="443"/>
      <c r="C18" s="443"/>
      <c r="D18" s="443"/>
      <c r="E18" s="443"/>
      <c r="F18" s="443"/>
      <c r="G18" s="443"/>
    </row>
    <row r="19" spans="1:7" ht="25.5" customHeight="1">
      <c r="A19" s="61"/>
      <c r="B19" s="61"/>
      <c r="C19" s="61"/>
      <c r="D19" s="61"/>
      <c r="E19" s="61"/>
      <c r="F19" s="61"/>
      <c r="G19" s="61"/>
    </row>
    <row r="20" spans="1:7" ht="25.5" customHeight="1">
      <c r="A20" s="61"/>
      <c r="B20" s="61"/>
      <c r="C20" s="61"/>
      <c r="D20" s="61"/>
      <c r="E20" s="61"/>
      <c r="F20" s="61"/>
      <c r="G20" s="61"/>
    </row>
    <row r="21" spans="1:7" ht="18.75" customHeight="1">
      <c r="A21" s="61"/>
      <c r="B21" s="61"/>
      <c r="C21" s="61"/>
      <c r="D21" s="61"/>
      <c r="E21" s="61"/>
      <c r="F21" s="61"/>
      <c r="G21" s="61"/>
    </row>
    <row r="22" spans="1:7" ht="14.25" customHeight="1">
      <c r="A22" s="444"/>
      <c r="B22" s="444"/>
      <c r="C22" s="444"/>
      <c r="D22" s="444"/>
      <c r="E22" s="444"/>
      <c r="F22" s="444"/>
      <c r="G22" s="444"/>
    </row>
    <row r="23" spans="1:7" ht="14.25" customHeight="1">
      <c r="A23" s="103" t="s">
        <v>593</v>
      </c>
      <c r="B23" s="100"/>
      <c r="C23" s="100"/>
      <c r="D23" s="100"/>
      <c r="E23" s="100"/>
      <c r="F23" s="100"/>
      <c r="G23" s="100"/>
    </row>
    <row r="24" spans="1:7" ht="12.75" customHeight="1">
      <c r="A24" s="98" t="s">
        <v>314</v>
      </c>
      <c r="B24" s="445" t="s">
        <v>423</v>
      </c>
      <c r="C24" s="446"/>
      <c r="D24" s="446"/>
      <c r="E24" s="446"/>
      <c r="F24" s="446"/>
      <c r="G24" s="447"/>
    </row>
    <row r="25" spans="1:7" ht="12.75" customHeight="1">
      <c r="A25" s="102" t="s">
        <v>425</v>
      </c>
      <c r="B25" s="448"/>
      <c r="C25" s="449"/>
      <c r="D25" s="449"/>
      <c r="E25" s="449"/>
      <c r="F25" s="449"/>
      <c r="G25" s="450"/>
    </row>
    <row r="26" spans="1:7" s="101" customFormat="1" ht="12.75" customHeight="1">
      <c r="A26" s="102" t="s">
        <v>426</v>
      </c>
      <c r="B26" s="451" t="s">
        <v>424</v>
      </c>
      <c r="C26" s="361" t="s">
        <v>585</v>
      </c>
      <c r="D26" s="451" t="s">
        <v>402</v>
      </c>
      <c r="E26" s="361" t="s">
        <v>437</v>
      </c>
      <c r="F26" s="451" t="s">
        <v>403</v>
      </c>
      <c r="G26" s="361" t="s">
        <v>437</v>
      </c>
    </row>
    <row r="27" spans="1:7" ht="17.25" customHeight="1">
      <c r="A27" s="99" t="s">
        <v>314</v>
      </c>
      <c r="B27" s="452"/>
      <c r="C27" s="453"/>
      <c r="D27" s="452"/>
      <c r="E27" s="453"/>
      <c r="F27" s="452"/>
      <c r="G27" s="453"/>
    </row>
    <row r="28" spans="1:7" ht="22.5" customHeight="1">
      <c r="A28" s="61" t="s">
        <v>579</v>
      </c>
      <c r="B28" s="70">
        <v>105948</v>
      </c>
      <c r="C28" s="93">
        <v>100</v>
      </c>
      <c r="D28" s="70">
        <v>35610</v>
      </c>
      <c r="E28" s="93">
        <v>100</v>
      </c>
      <c r="F28" s="58">
        <v>28104</v>
      </c>
      <c r="G28" s="93">
        <v>100</v>
      </c>
    </row>
    <row r="29" spans="1:7" ht="22.5" customHeight="1">
      <c r="A29" s="61" t="s">
        <v>417</v>
      </c>
      <c r="B29" s="70">
        <v>8087</v>
      </c>
      <c r="C29" s="93">
        <v>12.705420267085625</v>
      </c>
      <c r="D29" s="70">
        <v>4963</v>
      </c>
      <c r="E29" s="93">
        <v>13.945320183202675</v>
      </c>
      <c r="F29" s="58">
        <v>3124</v>
      </c>
      <c r="G29" s="93">
        <v>11.132889063112504</v>
      </c>
    </row>
    <row r="30" spans="1:7" ht="22.5" customHeight="1">
      <c r="A30" s="61" t="s">
        <v>418</v>
      </c>
      <c r="B30" s="70">
        <v>2752</v>
      </c>
      <c r="C30" s="93">
        <v>4.323644933228594</v>
      </c>
      <c r="D30" s="58">
        <v>1797</v>
      </c>
      <c r="E30" s="93">
        <v>5.0493129899688105</v>
      </c>
      <c r="F30" s="58">
        <v>955</v>
      </c>
      <c r="G30" s="93">
        <v>3.4032999536723567</v>
      </c>
    </row>
    <row r="31" spans="1:7" ht="22.5" customHeight="1">
      <c r="A31" s="61" t="s">
        <v>419</v>
      </c>
      <c r="B31" s="70">
        <v>8184</v>
      </c>
      <c r="C31" s="93">
        <v>12.857816182246662</v>
      </c>
      <c r="D31" s="58">
        <v>2694</v>
      </c>
      <c r="E31" s="93">
        <v>7.569754699485796</v>
      </c>
      <c r="F31" s="58">
        <v>5490</v>
      </c>
      <c r="G31" s="93">
        <v>19.564520152524857</v>
      </c>
    </row>
    <row r="32" spans="1:7" ht="22.5" customHeight="1">
      <c r="A32" s="61" t="s">
        <v>420</v>
      </c>
      <c r="B32" s="70">
        <v>30860</v>
      </c>
      <c r="C32" s="93">
        <v>48.48389630793402</v>
      </c>
      <c r="D32" s="58">
        <v>19312</v>
      </c>
      <c r="E32" s="93">
        <v>54.26395796453961</v>
      </c>
      <c r="F32" s="58">
        <v>11548</v>
      </c>
      <c r="G32" s="93">
        <v>41.15320195288835</v>
      </c>
    </row>
    <row r="33" spans="1:7" ht="22.5" customHeight="1">
      <c r="A33" s="61" t="s">
        <v>421</v>
      </c>
      <c r="B33" s="70">
        <v>13767</v>
      </c>
      <c r="C33" s="93">
        <v>21.629222309505106</v>
      </c>
      <c r="D33" s="58">
        <v>6823</v>
      </c>
      <c r="E33" s="93">
        <v>19.17165416280311</v>
      </c>
      <c r="F33" s="58">
        <v>6944</v>
      </c>
      <c r="G33" s="93">
        <v>24.74608887780193</v>
      </c>
    </row>
    <row r="34" spans="1:7" ht="22.5" customHeight="1">
      <c r="A34" s="61" t="s">
        <v>578</v>
      </c>
      <c r="B34" s="70">
        <v>42298</v>
      </c>
      <c r="C34" s="62" t="s">
        <v>385</v>
      </c>
      <c r="D34" s="62" t="s">
        <v>385</v>
      </c>
      <c r="E34" s="62" t="s">
        <v>385</v>
      </c>
      <c r="F34" s="62" t="s">
        <v>385</v>
      </c>
      <c r="G34" s="62" t="s">
        <v>385</v>
      </c>
    </row>
    <row r="35" spans="1:7" ht="9" customHeight="1">
      <c r="A35" s="82" t="s">
        <v>314</v>
      </c>
      <c r="B35" s="82" t="s">
        <v>349</v>
      </c>
      <c r="C35" s="82"/>
      <c r="D35" s="82"/>
      <c r="E35" s="82"/>
      <c r="F35" s="82"/>
      <c r="G35" s="82" t="s">
        <v>349</v>
      </c>
    </row>
    <row r="36" spans="1:7" ht="9" customHeight="1">
      <c r="A36" s="92"/>
      <c r="B36" s="92"/>
      <c r="C36" s="92"/>
      <c r="D36" s="92"/>
      <c r="E36" s="92"/>
      <c r="F36" s="92"/>
      <c r="G36" s="92"/>
    </row>
    <row r="37" spans="1:7" ht="30.75" customHeight="1">
      <c r="A37" s="441" t="s">
        <v>620</v>
      </c>
      <c r="B37" s="442"/>
      <c r="C37" s="442"/>
      <c r="D37" s="442"/>
      <c r="E37" s="442"/>
      <c r="F37" s="442"/>
      <c r="G37" s="442"/>
    </row>
    <row r="38" spans="1:7" ht="12">
      <c r="A38" s="439" t="s">
        <v>582</v>
      </c>
      <c r="B38" s="440"/>
      <c r="C38" s="440"/>
      <c r="D38" s="440"/>
      <c r="E38" s="440"/>
      <c r="F38" s="440"/>
      <c r="G38" s="440"/>
    </row>
  </sheetData>
  <mergeCells count="20">
    <mergeCell ref="A38:G38"/>
    <mergeCell ref="F8:F9"/>
    <mergeCell ref="G8:G9"/>
    <mergeCell ref="B24:G25"/>
    <mergeCell ref="B26:B27"/>
    <mergeCell ref="C26:C27"/>
    <mergeCell ref="D26:D27"/>
    <mergeCell ref="E26:E27"/>
    <mergeCell ref="G26:G27"/>
    <mergeCell ref="F26:F27"/>
    <mergeCell ref="A1:D1"/>
    <mergeCell ref="A37:G37"/>
    <mergeCell ref="A3:G3"/>
    <mergeCell ref="A18:G18"/>
    <mergeCell ref="A22:G22"/>
    <mergeCell ref="B6:G7"/>
    <mergeCell ref="B8:B9"/>
    <mergeCell ref="C8:C9"/>
    <mergeCell ref="D8:D9"/>
    <mergeCell ref="E8:E9"/>
  </mergeCells>
  <printOptions/>
  <pageMargins left="1.1811023622047245" right="0" top="0.7874015748031497" bottom="0.3937007874015748" header="0" footer="0"/>
  <pageSetup fitToHeight="0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3.28125" style="104" bestFit="1" customWidth="1"/>
    <col min="2" max="7" width="13.7109375" style="104" customWidth="1"/>
    <col min="8" max="16384" width="11.421875" style="104" customWidth="1"/>
  </cols>
  <sheetData>
    <row r="1" spans="1:7" ht="18" customHeight="1">
      <c r="A1" s="416" t="s">
        <v>564</v>
      </c>
      <c r="B1" s="417"/>
      <c r="C1" s="417"/>
      <c r="D1" s="415"/>
      <c r="G1" s="160" t="s">
        <v>565</v>
      </c>
    </row>
    <row r="3" spans="1:7" ht="29.25" customHeight="1">
      <c r="A3" s="343" t="s">
        <v>434</v>
      </c>
      <c r="B3" s="343"/>
      <c r="C3" s="343"/>
      <c r="D3" s="343"/>
      <c r="E3" s="343"/>
      <c r="F3" s="343"/>
      <c r="G3" s="343"/>
    </row>
    <row r="4" spans="1:7" ht="14.25" customHeight="1">
      <c r="A4" s="105"/>
      <c r="B4" s="105"/>
      <c r="C4" s="105"/>
      <c r="D4" s="105"/>
      <c r="E4" s="105"/>
      <c r="F4" s="105"/>
      <c r="G4" s="105"/>
    </row>
    <row r="5" spans="1:7" ht="14.25" customHeight="1">
      <c r="A5" s="455"/>
      <c r="B5" s="419"/>
      <c r="C5" s="419"/>
      <c r="D5" s="419"/>
      <c r="E5" s="419"/>
      <c r="F5" s="419"/>
      <c r="G5" s="419"/>
    </row>
    <row r="6" spans="1:7" ht="14.25" customHeight="1">
      <c r="A6" s="111" t="s">
        <v>593</v>
      </c>
      <c r="B6" s="109"/>
      <c r="C6" s="109"/>
      <c r="D6" s="109"/>
      <c r="E6" s="109"/>
      <c r="F6" s="109"/>
      <c r="G6" s="109"/>
    </row>
    <row r="7" spans="1:7" ht="12">
      <c r="A7" s="98" t="s">
        <v>314</v>
      </c>
      <c r="B7" s="445" t="s">
        <v>436</v>
      </c>
      <c r="C7" s="446"/>
      <c r="D7" s="446"/>
      <c r="E7" s="446"/>
      <c r="F7" s="446"/>
      <c r="G7" s="447"/>
    </row>
    <row r="8" spans="1:7" ht="12">
      <c r="A8" s="102" t="s">
        <v>432</v>
      </c>
      <c r="B8" s="448"/>
      <c r="C8" s="449"/>
      <c r="D8" s="449"/>
      <c r="E8" s="449"/>
      <c r="F8" s="449"/>
      <c r="G8" s="450"/>
    </row>
    <row r="9" spans="1:7" ht="12" customHeight="1">
      <c r="A9" s="102" t="s">
        <v>433</v>
      </c>
      <c r="B9" s="451" t="s">
        <v>424</v>
      </c>
      <c r="C9" s="361" t="s">
        <v>586</v>
      </c>
      <c r="D9" s="451" t="s">
        <v>402</v>
      </c>
      <c r="E9" s="451" t="s">
        <v>438</v>
      </c>
      <c r="F9" s="451" t="s">
        <v>403</v>
      </c>
      <c r="G9" s="451" t="s">
        <v>438</v>
      </c>
    </row>
    <row r="10" spans="1:7" ht="12">
      <c r="A10" s="99" t="s">
        <v>314</v>
      </c>
      <c r="B10" s="452"/>
      <c r="C10" s="452"/>
      <c r="D10" s="452"/>
      <c r="E10" s="452"/>
      <c r="F10" s="452"/>
      <c r="G10" s="452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7" ht="22.5" customHeight="1">
      <c r="A12" s="61" t="s">
        <v>579</v>
      </c>
      <c r="B12" s="17">
        <v>244709</v>
      </c>
      <c r="C12" s="93">
        <v>100</v>
      </c>
      <c r="D12" s="154">
        <v>93210</v>
      </c>
      <c r="E12" s="93">
        <v>100</v>
      </c>
      <c r="F12" s="17">
        <v>67331</v>
      </c>
      <c r="G12" s="93">
        <v>100</v>
      </c>
    </row>
    <row r="13" spans="1:7" ht="22.5" customHeight="1">
      <c r="A13" s="61" t="s">
        <v>428</v>
      </c>
      <c r="B13" s="17">
        <v>17523</v>
      </c>
      <c r="C13" s="93">
        <v>11.19988239580204</v>
      </c>
      <c r="D13" s="17">
        <v>9442</v>
      </c>
      <c r="E13" s="93">
        <v>10.384382733021722</v>
      </c>
      <c r="F13" s="17">
        <v>8081</v>
      </c>
      <c r="G13" s="93">
        <v>12.331380089116767</v>
      </c>
    </row>
    <row r="14" spans="1:7" ht="22.5" customHeight="1">
      <c r="A14" s="61" t="s">
        <v>429</v>
      </c>
      <c r="B14" s="17">
        <v>51062</v>
      </c>
      <c r="C14" s="93">
        <v>32.63644323999566</v>
      </c>
      <c r="D14" s="17">
        <v>27392</v>
      </c>
      <c r="E14" s="93">
        <v>30.125927962606543</v>
      </c>
      <c r="F14" s="17">
        <v>23670</v>
      </c>
      <c r="G14" s="93">
        <v>36.1197582860282</v>
      </c>
    </row>
    <row r="15" spans="1:7" ht="22.5" customHeight="1">
      <c r="A15" s="61" t="s">
        <v>430</v>
      </c>
      <c r="B15" s="17">
        <v>44029</v>
      </c>
      <c r="C15" s="93">
        <v>28.1412784343302</v>
      </c>
      <c r="D15" s="17">
        <v>24697</v>
      </c>
      <c r="E15" s="93">
        <v>27.161946659334617</v>
      </c>
      <c r="F15" s="17">
        <v>19332</v>
      </c>
      <c r="G15" s="93">
        <v>29.50009155832265</v>
      </c>
    </row>
    <row r="16" spans="1:7" ht="22.5" customHeight="1">
      <c r="A16" s="61" t="s">
        <v>431</v>
      </c>
      <c r="B16" s="17">
        <v>43843</v>
      </c>
      <c r="C16" s="93">
        <v>28.022395929872104</v>
      </c>
      <c r="D16" s="17">
        <v>29394</v>
      </c>
      <c r="E16" s="93">
        <v>32.32774264503712</v>
      </c>
      <c r="F16" s="17">
        <v>14449</v>
      </c>
      <c r="G16" s="93">
        <v>22.04877006653238</v>
      </c>
    </row>
    <row r="17" spans="1:7" ht="22.5" customHeight="1">
      <c r="A17" s="61" t="s">
        <v>578</v>
      </c>
      <c r="B17" s="17">
        <v>88252</v>
      </c>
      <c r="C17" s="62" t="s">
        <v>385</v>
      </c>
      <c r="D17" s="62" t="s">
        <v>385</v>
      </c>
      <c r="E17" s="62" t="s">
        <v>385</v>
      </c>
      <c r="F17" s="62" t="s">
        <v>385</v>
      </c>
      <c r="G17" s="62" t="s">
        <v>385</v>
      </c>
    </row>
    <row r="18" spans="1:7" ht="9" customHeight="1">
      <c r="A18" s="106" t="s">
        <v>314</v>
      </c>
      <c r="B18" s="106" t="s">
        <v>349</v>
      </c>
      <c r="C18" s="106" t="s">
        <v>349</v>
      </c>
      <c r="D18" s="106" t="s">
        <v>349</v>
      </c>
      <c r="E18" s="106" t="s">
        <v>349</v>
      </c>
      <c r="F18" s="106" t="s">
        <v>349</v>
      </c>
      <c r="G18" s="106" t="s">
        <v>427</v>
      </c>
    </row>
    <row r="19" spans="1:7" ht="24" customHeight="1">
      <c r="A19" s="457" t="s">
        <v>315</v>
      </c>
      <c r="B19" s="457"/>
      <c r="C19" s="457"/>
      <c r="D19" s="457"/>
      <c r="E19" s="457"/>
      <c r="F19" s="457"/>
      <c r="G19" s="457"/>
    </row>
    <row r="20" spans="1:7" ht="24" customHeight="1">
      <c r="A20" s="327"/>
      <c r="B20" s="327"/>
      <c r="C20" s="327"/>
      <c r="D20" s="327"/>
      <c r="E20" s="327"/>
      <c r="F20" s="327"/>
      <c r="G20" s="327"/>
    </row>
    <row r="21" spans="1:7" s="255" customFormat="1" ht="24" customHeight="1">
      <c r="A21" s="254"/>
      <c r="B21" s="254"/>
      <c r="C21" s="254"/>
      <c r="D21" s="254"/>
      <c r="E21" s="254"/>
      <c r="F21" s="254"/>
      <c r="G21" s="254"/>
    </row>
    <row r="22" spans="1:7" s="255" customFormat="1" ht="24" customHeight="1">
      <c r="A22" s="458"/>
      <c r="B22" s="458"/>
      <c r="C22" s="458"/>
      <c r="D22" s="458"/>
      <c r="E22" s="458"/>
      <c r="F22" s="458"/>
      <c r="G22" s="458"/>
    </row>
    <row r="23" spans="1:7" s="255" customFormat="1" ht="24" customHeight="1">
      <c r="A23" s="458"/>
      <c r="B23" s="256"/>
      <c r="C23" s="256"/>
      <c r="D23" s="256"/>
      <c r="E23" s="256"/>
      <c r="F23" s="256"/>
      <c r="G23" s="256"/>
    </row>
    <row r="24" spans="1:7" s="255" customFormat="1" ht="14.25" customHeight="1">
      <c r="A24" s="257"/>
      <c r="B24" s="257"/>
      <c r="C24" s="257"/>
      <c r="D24" s="257"/>
      <c r="E24" s="257"/>
      <c r="F24" s="257"/>
      <c r="G24" s="258"/>
    </row>
    <row r="25" spans="1:7" ht="14.25" customHeight="1">
      <c r="A25" s="454"/>
      <c r="B25" s="454"/>
      <c r="C25" s="454"/>
      <c r="D25" s="454"/>
      <c r="E25" s="454"/>
      <c r="F25" s="454"/>
      <c r="G25" s="454"/>
    </row>
    <row r="26" spans="1:7" ht="14.25" customHeight="1">
      <c r="A26" s="107"/>
      <c r="B26" s="107"/>
      <c r="C26" s="107"/>
      <c r="D26" s="107"/>
      <c r="E26" s="107"/>
      <c r="F26" s="107"/>
      <c r="G26" s="107"/>
    </row>
    <row r="27" spans="1:7" ht="12.75">
      <c r="A27" s="113" t="s">
        <v>593</v>
      </c>
      <c r="B27" s="456"/>
      <c r="C27" s="456"/>
      <c r="D27" s="456"/>
      <c r="E27" s="456"/>
      <c r="F27" s="456"/>
      <c r="G27" s="456"/>
    </row>
    <row r="28" spans="1:7" ht="12">
      <c r="A28" s="98" t="s">
        <v>314</v>
      </c>
      <c r="B28" s="445" t="s">
        <v>435</v>
      </c>
      <c r="C28" s="446"/>
      <c r="D28" s="446"/>
      <c r="E28" s="446"/>
      <c r="F28" s="446"/>
      <c r="G28" s="447"/>
    </row>
    <row r="29" spans="1:7" ht="12">
      <c r="A29" s="102" t="s">
        <v>432</v>
      </c>
      <c r="B29" s="448"/>
      <c r="C29" s="449"/>
      <c r="D29" s="449"/>
      <c r="E29" s="449"/>
      <c r="F29" s="449"/>
      <c r="G29" s="450"/>
    </row>
    <row r="30" spans="1:7" s="108" customFormat="1" ht="12" customHeight="1">
      <c r="A30" s="102" t="s">
        <v>433</v>
      </c>
      <c r="B30" s="451" t="s">
        <v>424</v>
      </c>
      <c r="C30" s="361" t="s">
        <v>586</v>
      </c>
      <c r="D30" s="451" t="s">
        <v>402</v>
      </c>
      <c r="E30" s="451" t="s">
        <v>438</v>
      </c>
      <c r="F30" s="451" t="s">
        <v>403</v>
      </c>
      <c r="G30" s="451" t="s">
        <v>438</v>
      </c>
    </row>
    <row r="31" spans="1:7" ht="12">
      <c r="A31" s="99" t="s">
        <v>314</v>
      </c>
      <c r="B31" s="452"/>
      <c r="C31" s="452"/>
      <c r="D31" s="452"/>
      <c r="E31" s="452"/>
      <c r="F31" s="452"/>
      <c r="G31" s="452"/>
    </row>
    <row r="32" spans="1:7" ht="12.75">
      <c r="A32" s="112"/>
      <c r="B32" s="112"/>
      <c r="C32" s="112"/>
      <c r="D32" s="112"/>
      <c r="E32" s="112"/>
      <c r="F32" s="112"/>
      <c r="G32" s="112"/>
    </row>
    <row r="33" spans="1:7" ht="22.5" customHeight="1">
      <c r="A33" s="61" t="s">
        <v>579</v>
      </c>
      <c r="B33" s="70">
        <v>105948</v>
      </c>
      <c r="C33" s="114">
        <v>100</v>
      </c>
      <c r="D33" s="259">
        <v>35612</v>
      </c>
      <c r="E33" s="260">
        <v>100</v>
      </c>
      <c r="F33" s="259">
        <v>28108</v>
      </c>
      <c r="G33" s="261">
        <v>100</v>
      </c>
    </row>
    <row r="34" spans="1:7" ht="22.5" customHeight="1">
      <c r="A34" s="61" t="s">
        <v>428</v>
      </c>
      <c r="B34" s="17">
        <v>7144</v>
      </c>
      <c r="C34" s="93">
        <v>11.504211017890787</v>
      </c>
      <c r="D34" s="188">
        <v>3842</v>
      </c>
      <c r="E34" s="260">
        <v>11.055478821362799</v>
      </c>
      <c r="F34" s="188">
        <v>3302</v>
      </c>
      <c r="G34" s="260">
        <v>12.074450579588255</v>
      </c>
    </row>
    <row r="35" spans="1:7" ht="22.5" customHeight="1">
      <c r="A35" s="61" t="s">
        <v>429</v>
      </c>
      <c r="B35" s="17">
        <v>22284</v>
      </c>
      <c r="C35" s="93">
        <v>35.88463582344321</v>
      </c>
      <c r="D35" s="188">
        <v>11658</v>
      </c>
      <c r="E35" s="260">
        <v>33.546270718232044</v>
      </c>
      <c r="F35" s="188">
        <v>10626</v>
      </c>
      <c r="G35" s="260">
        <v>38.85618166526493</v>
      </c>
    </row>
    <row r="36" spans="1:7" ht="22.5" customHeight="1">
      <c r="A36" s="61" t="s">
        <v>430</v>
      </c>
      <c r="B36" s="17">
        <v>16667</v>
      </c>
      <c r="C36" s="93">
        <v>26.8394016006699</v>
      </c>
      <c r="D36" s="188">
        <v>8865</v>
      </c>
      <c r="E36" s="260">
        <v>25.50932320441989</v>
      </c>
      <c r="F36" s="188">
        <v>7802</v>
      </c>
      <c r="G36" s="260">
        <v>28.529637620214285</v>
      </c>
    </row>
    <row r="37" spans="1:7" ht="22.5" customHeight="1">
      <c r="A37" s="61" t="s">
        <v>431</v>
      </c>
      <c r="B37" s="17">
        <v>16004</v>
      </c>
      <c r="C37" s="93">
        <v>25.771751557996105</v>
      </c>
      <c r="D37" s="188">
        <v>10387</v>
      </c>
      <c r="E37" s="260">
        <v>29.888927255985266</v>
      </c>
      <c r="F37" s="188">
        <v>5617</v>
      </c>
      <c r="G37" s="260">
        <v>20.539730134932533</v>
      </c>
    </row>
    <row r="38" spans="1:7" ht="22.5" customHeight="1">
      <c r="A38" s="61" t="s">
        <v>578</v>
      </c>
      <c r="B38" s="70">
        <v>43849</v>
      </c>
      <c r="C38" s="62" t="s">
        <v>385</v>
      </c>
      <c r="D38" s="62" t="s">
        <v>385</v>
      </c>
      <c r="E38" s="62" t="s">
        <v>385</v>
      </c>
      <c r="F38" s="62" t="s">
        <v>385</v>
      </c>
      <c r="G38" s="62" t="s">
        <v>385</v>
      </c>
    </row>
    <row r="39" spans="1:7" ht="9" customHeight="1">
      <c r="A39" s="106" t="s">
        <v>314</v>
      </c>
      <c r="B39" s="106" t="s">
        <v>349</v>
      </c>
      <c r="C39" s="106" t="s">
        <v>349</v>
      </c>
      <c r="D39" s="106" t="s">
        <v>349</v>
      </c>
      <c r="E39" s="106" t="s">
        <v>349</v>
      </c>
      <c r="F39" s="106" t="s">
        <v>349</v>
      </c>
      <c r="G39" s="106" t="s">
        <v>427</v>
      </c>
    </row>
    <row r="40" spans="1:7" ht="9" customHeight="1">
      <c r="A40" s="112"/>
      <c r="B40" s="112"/>
      <c r="C40" s="112"/>
      <c r="D40" s="112"/>
      <c r="E40" s="112"/>
      <c r="F40" s="112"/>
      <c r="G40" s="112"/>
    </row>
    <row r="41" spans="1:7" ht="27" customHeight="1">
      <c r="A41" s="441" t="s">
        <v>621</v>
      </c>
      <c r="B41" s="442"/>
      <c r="C41" s="442"/>
      <c r="D41" s="442"/>
      <c r="E41" s="442"/>
      <c r="F41" s="442"/>
      <c r="G41" s="442"/>
    </row>
    <row r="42" spans="1:7" ht="11.25">
      <c r="A42" s="439" t="s">
        <v>582</v>
      </c>
      <c r="B42" s="440"/>
      <c r="C42" s="440"/>
      <c r="D42" s="440"/>
      <c r="E42" s="440"/>
      <c r="F42" s="440"/>
      <c r="G42" s="440"/>
    </row>
    <row r="45" ht="11.25">
      <c r="B45" s="168"/>
    </row>
  </sheetData>
  <mergeCells count="26">
    <mergeCell ref="A41:G41"/>
    <mergeCell ref="B30:B31"/>
    <mergeCell ref="C30:C31"/>
    <mergeCell ref="A22:A23"/>
    <mergeCell ref="D30:D31"/>
    <mergeCell ref="E30:E31"/>
    <mergeCell ref="F30:F31"/>
    <mergeCell ref="G30:G31"/>
    <mergeCell ref="F9:F10"/>
    <mergeCell ref="G9:G10"/>
    <mergeCell ref="B28:G29"/>
    <mergeCell ref="C9:C10"/>
    <mergeCell ref="D9:D10"/>
    <mergeCell ref="E9:E10"/>
    <mergeCell ref="B22:D22"/>
    <mergeCell ref="E22:G22"/>
    <mergeCell ref="A1:D1"/>
    <mergeCell ref="A42:G42"/>
    <mergeCell ref="A25:G25"/>
    <mergeCell ref="A3:G3"/>
    <mergeCell ref="A5:G5"/>
    <mergeCell ref="B27:D27"/>
    <mergeCell ref="E27:G27"/>
    <mergeCell ref="A19:G19"/>
    <mergeCell ref="B7:G8"/>
    <mergeCell ref="B9:B10"/>
  </mergeCells>
  <printOptions/>
  <pageMargins left="0.984251968503937" right="0" top="0.984251968503937" bottom="0.3937007874015748" header="0" footer="0"/>
  <pageSetup fitToHeight="0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39.421875" style="104" customWidth="1"/>
    <col min="2" max="2" width="8.7109375" style="104" customWidth="1"/>
    <col min="3" max="3" width="24.421875" style="104" customWidth="1"/>
    <col min="4" max="4" width="23.7109375" style="104" customWidth="1"/>
    <col min="5" max="16384" width="11.421875" style="104" customWidth="1"/>
  </cols>
  <sheetData>
    <row r="1" spans="1:4" ht="18" customHeight="1">
      <c r="A1" s="416" t="s">
        <v>564</v>
      </c>
      <c r="B1" s="417"/>
      <c r="D1" s="160" t="s">
        <v>565</v>
      </c>
    </row>
    <row r="3" spans="1:4" ht="34.5" customHeight="1">
      <c r="A3" s="343" t="s">
        <v>450</v>
      </c>
      <c r="B3" s="343"/>
      <c r="C3" s="343"/>
      <c r="D3" s="343"/>
    </row>
    <row r="4" ht="14.25" customHeight="1"/>
    <row r="5" spans="1:4" ht="14.25" customHeight="1">
      <c r="A5" s="455"/>
      <c r="B5" s="455"/>
      <c r="C5" s="419"/>
      <c r="D5" s="419"/>
    </row>
    <row r="6" spans="1:4" ht="14.25" customHeight="1">
      <c r="A6" s="95" t="s">
        <v>593</v>
      </c>
      <c r="B6" s="95"/>
      <c r="C6" s="115"/>
      <c r="D6" s="116"/>
    </row>
    <row r="7" spans="1:4" ht="12.75" customHeight="1">
      <c r="A7" s="460" t="s">
        <v>443</v>
      </c>
      <c r="B7" s="166"/>
      <c r="C7" s="460" t="s">
        <v>444</v>
      </c>
      <c r="D7" s="463"/>
    </row>
    <row r="8" spans="1:4" ht="12.75" customHeight="1">
      <c r="A8" s="461"/>
      <c r="B8" s="162"/>
      <c r="C8" s="464"/>
      <c r="D8" s="465"/>
    </row>
    <row r="9" spans="1:9" ht="28.5" customHeight="1">
      <c r="A9" s="462"/>
      <c r="B9" s="161"/>
      <c r="C9" s="117" t="s">
        <v>424</v>
      </c>
      <c r="D9" s="178" t="s">
        <v>625</v>
      </c>
      <c r="G9" s="455"/>
      <c r="H9" s="419"/>
      <c r="I9" s="419"/>
    </row>
    <row r="10" spans="1:4" ht="22.5" customHeight="1">
      <c r="A10" s="61" t="s">
        <v>595</v>
      </c>
      <c r="B10" s="61"/>
      <c r="C10" s="63">
        <v>244709</v>
      </c>
      <c r="D10" s="80">
        <v>100</v>
      </c>
    </row>
    <row r="11" spans="1:4" ht="22.5" customHeight="1">
      <c r="A11" s="61" t="s">
        <v>445</v>
      </c>
      <c r="B11" s="61"/>
      <c r="C11" s="70">
        <v>40877</v>
      </c>
      <c r="D11" s="92">
        <v>31.418711184898235</v>
      </c>
    </row>
    <row r="12" spans="1:4" ht="22.5" customHeight="1">
      <c r="A12" s="61" t="s">
        <v>446</v>
      </c>
      <c r="B12" s="61"/>
      <c r="C12" s="70">
        <v>33245</v>
      </c>
      <c r="D12" s="92">
        <v>25.552634815224742</v>
      </c>
    </row>
    <row r="13" spans="1:4" ht="22.5" customHeight="1">
      <c r="A13" s="61" t="s">
        <v>447</v>
      </c>
      <c r="B13" s="61"/>
      <c r="C13" s="70">
        <v>13460</v>
      </c>
      <c r="D13" s="92">
        <v>10.345569698087683</v>
      </c>
    </row>
    <row r="14" spans="1:4" ht="22.5" customHeight="1">
      <c r="A14" s="61" t="s">
        <v>448</v>
      </c>
      <c r="B14" s="61"/>
      <c r="C14" s="58">
        <v>14665</v>
      </c>
      <c r="D14" s="92">
        <v>11.271751829305787</v>
      </c>
    </row>
    <row r="15" spans="1:4" ht="22.5" customHeight="1">
      <c r="A15" s="236" t="s">
        <v>590</v>
      </c>
      <c r="B15" s="236"/>
      <c r="C15" s="188">
        <v>14704</v>
      </c>
      <c r="D15" s="92">
        <v>11.301727848490438</v>
      </c>
    </row>
    <row r="16" spans="1:4" ht="22.5" customHeight="1">
      <c r="A16" s="61" t="s">
        <v>449</v>
      </c>
      <c r="B16" s="61"/>
      <c r="C16" s="58">
        <v>13153</v>
      </c>
      <c r="D16" s="92">
        <v>10.109604623993112</v>
      </c>
    </row>
    <row r="17" spans="1:4" ht="22.5" customHeight="1">
      <c r="A17" s="61" t="s">
        <v>623</v>
      </c>
      <c r="B17" s="61"/>
      <c r="C17" s="58">
        <v>114605</v>
      </c>
      <c r="D17" s="179" t="s">
        <v>385</v>
      </c>
    </row>
    <row r="18" spans="1:4" ht="10.5" customHeight="1">
      <c r="A18" s="82" t="s">
        <v>314</v>
      </c>
      <c r="B18" s="82"/>
      <c r="C18" s="82" t="s">
        <v>349</v>
      </c>
      <c r="D18" s="82" t="s">
        <v>349</v>
      </c>
    </row>
    <row r="19" spans="1:4" ht="12.75" customHeight="1">
      <c r="A19" s="457" t="s">
        <v>315</v>
      </c>
      <c r="B19" s="457"/>
      <c r="C19" s="457"/>
      <c r="D19" s="457"/>
    </row>
    <row r="27" spans="1:2" ht="12">
      <c r="A27" s="61" t="s">
        <v>593</v>
      </c>
      <c r="B27" s="61"/>
    </row>
    <row r="28" spans="1:4" ht="12.75" customHeight="1">
      <c r="A28" s="460" t="s">
        <v>443</v>
      </c>
      <c r="B28" s="169"/>
      <c r="C28" s="460" t="s">
        <v>423</v>
      </c>
      <c r="D28" s="463"/>
    </row>
    <row r="29" spans="1:4" ht="12.75" customHeight="1">
      <c r="A29" s="461"/>
      <c r="B29" s="167"/>
      <c r="C29" s="464"/>
      <c r="D29" s="465"/>
    </row>
    <row r="30" spans="1:4" ht="28.5" customHeight="1">
      <c r="A30" s="462"/>
      <c r="B30" s="161"/>
      <c r="C30" s="117" t="s">
        <v>424</v>
      </c>
      <c r="D30" s="178" t="s">
        <v>625</v>
      </c>
    </row>
    <row r="31" spans="1:4" ht="22.5" customHeight="1">
      <c r="A31" s="61" t="s">
        <v>595</v>
      </c>
      <c r="B31" s="61"/>
      <c r="C31" s="70">
        <v>105948</v>
      </c>
      <c r="D31" s="80">
        <v>100</v>
      </c>
    </row>
    <row r="32" spans="1:4" ht="22.5" customHeight="1">
      <c r="A32" s="61" t="s">
        <v>445</v>
      </c>
      <c r="B32" s="61"/>
      <c r="C32" s="70">
        <v>13404</v>
      </c>
      <c r="D32" s="61">
        <v>28.410945547807287</v>
      </c>
    </row>
    <row r="33" spans="1:4" ht="22.5" customHeight="1">
      <c r="A33" s="61" t="s">
        <v>446</v>
      </c>
      <c r="B33" s="61"/>
      <c r="C33" s="70">
        <v>10371</v>
      </c>
      <c r="D33" s="61">
        <v>21.98223786006486</v>
      </c>
    </row>
    <row r="34" spans="1:4" ht="22.5" customHeight="1">
      <c r="A34" s="61" t="s">
        <v>447</v>
      </c>
      <c r="B34" s="61"/>
      <c r="C34" s="70">
        <v>4864</v>
      </c>
      <c r="D34" s="61">
        <v>10.309671675957523</v>
      </c>
    </row>
    <row r="35" spans="1:4" ht="22.5" customHeight="1">
      <c r="A35" s="61" t="s">
        <v>448</v>
      </c>
      <c r="B35" s="61"/>
      <c r="C35" s="58">
        <v>5512</v>
      </c>
      <c r="D35" s="61">
        <v>11.683164119629495</v>
      </c>
    </row>
    <row r="36" spans="1:4" ht="22.5" customHeight="1">
      <c r="A36" s="236" t="s">
        <v>590</v>
      </c>
      <c r="B36" s="236"/>
      <c r="C36" s="188">
        <v>6292</v>
      </c>
      <c r="D36" s="61">
        <v>13.336442061086501</v>
      </c>
    </row>
    <row r="37" spans="1:4" ht="22.5" customHeight="1">
      <c r="A37" s="61" t="s">
        <v>449</v>
      </c>
      <c r="B37" s="61"/>
      <c r="C37" s="58">
        <v>6736</v>
      </c>
      <c r="D37" s="61">
        <v>14.277538735454334</v>
      </c>
    </row>
    <row r="38" spans="1:4" ht="22.5" customHeight="1">
      <c r="A38" s="61" t="s">
        <v>623</v>
      </c>
      <c r="B38" s="61"/>
      <c r="C38" s="58">
        <v>58769</v>
      </c>
      <c r="D38" s="62" t="s">
        <v>385</v>
      </c>
    </row>
    <row r="39" spans="1:4" ht="9" customHeight="1">
      <c r="A39" s="118"/>
      <c r="B39" s="118"/>
      <c r="C39" s="118"/>
      <c r="D39" s="118"/>
    </row>
    <row r="40" spans="1:4" ht="9" customHeight="1">
      <c r="A40" s="314"/>
      <c r="B40" s="314"/>
      <c r="C40" s="108"/>
      <c r="D40" s="108"/>
    </row>
    <row r="41" spans="1:7" ht="16.5" customHeight="1">
      <c r="A41" s="459" t="s">
        <v>624</v>
      </c>
      <c r="B41" s="459"/>
      <c r="C41" s="459"/>
      <c r="D41" s="459"/>
      <c r="E41" s="313"/>
      <c r="F41" s="313"/>
      <c r="G41" s="313"/>
    </row>
    <row r="42" spans="1:4" ht="11.25">
      <c r="A42" s="439" t="s">
        <v>582</v>
      </c>
      <c r="B42" s="440"/>
      <c r="C42" s="440"/>
      <c r="D42" s="440"/>
    </row>
  </sheetData>
  <mergeCells count="11">
    <mergeCell ref="G9:I9"/>
    <mergeCell ref="A19:D19"/>
    <mergeCell ref="A3:D3"/>
    <mergeCell ref="A5:D5"/>
    <mergeCell ref="A7:A9"/>
    <mergeCell ref="C7:D8"/>
    <mergeCell ref="A42:D42"/>
    <mergeCell ref="A41:D41"/>
    <mergeCell ref="A1:B1"/>
    <mergeCell ref="A28:A30"/>
    <mergeCell ref="C28:D29"/>
  </mergeCells>
  <printOptions/>
  <pageMargins left="0.984251968503937" right="0" top="0.984251968503937" bottom="0.3937007874015748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3" customWidth="1"/>
    <col min="2" max="2" width="70.7109375" style="3" customWidth="1"/>
    <col min="3" max="16384" width="11.421875" style="3" customWidth="1"/>
  </cols>
  <sheetData>
    <row r="2" spans="1:2" s="1" customFormat="1" ht="31.5" thickBot="1">
      <c r="A2" s="331" t="s">
        <v>0</v>
      </c>
      <c r="B2" s="347"/>
    </row>
    <row r="3" spans="1:8" s="2" customFormat="1" ht="24" customHeight="1" thickBot="1" thickTop="1">
      <c r="A3" s="348" t="s">
        <v>1</v>
      </c>
      <c r="B3" s="349" t="s">
        <v>3</v>
      </c>
      <c r="C3" s="4"/>
      <c r="D3" s="4"/>
      <c r="E3" s="4"/>
      <c r="F3" s="4"/>
      <c r="G3" s="4"/>
      <c r="H3" s="4"/>
    </row>
    <row r="4" spans="1:7" s="2" customFormat="1" ht="24" customHeight="1" thickTop="1">
      <c r="A4" s="350" t="s">
        <v>2</v>
      </c>
      <c r="B4" s="351" t="s">
        <v>48</v>
      </c>
      <c r="C4" s="5"/>
      <c r="D4" s="5"/>
      <c r="E4" s="5"/>
      <c r="F4" s="5"/>
      <c r="G4" s="5"/>
    </row>
    <row r="5" spans="1:7" s="2" customFormat="1" ht="18" customHeight="1">
      <c r="A5" s="352" t="s">
        <v>19</v>
      </c>
      <c r="B5" s="365" t="s">
        <v>4</v>
      </c>
      <c r="C5" s="5"/>
      <c r="D5" s="5"/>
      <c r="E5" s="5"/>
      <c r="F5" s="5"/>
      <c r="G5" s="5"/>
    </row>
    <row r="6" spans="1:7" s="2" customFormat="1" ht="18" customHeight="1">
      <c r="A6" s="366" t="s">
        <v>20</v>
      </c>
      <c r="B6" s="367" t="s">
        <v>5</v>
      </c>
      <c r="C6" s="5"/>
      <c r="D6" s="5"/>
      <c r="E6" s="5"/>
      <c r="F6" s="5"/>
      <c r="G6" s="5"/>
    </row>
    <row r="7" spans="1:7" s="2" customFormat="1" ht="24" customHeight="1">
      <c r="A7" s="366" t="s">
        <v>21</v>
      </c>
      <c r="B7" s="368" t="s">
        <v>332</v>
      </c>
      <c r="C7" s="5"/>
      <c r="D7" s="5"/>
      <c r="E7" s="5"/>
      <c r="F7" s="5"/>
      <c r="G7" s="5"/>
    </row>
    <row r="8" spans="1:7" s="2" customFormat="1" ht="18" customHeight="1">
      <c r="A8" s="366" t="s">
        <v>22</v>
      </c>
      <c r="B8" s="369" t="s">
        <v>6</v>
      </c>
      <c r="C8" s="7"/>
      <c r="D8" s="7"/>
      <c r="E8" s="7"/>
      <c r="F8" s="7"/>
      <c r="G8" s="7"/>
    </row>
    <row r="9" spans="1:17" s="2" customFormat="1" ht="18" customHeight="1">
      <c r="A9" s="366" t="s">
        <v>23</v>
      </c>
      <c r="B9" s="369" t="s">
        <v>44</v>
      </c>
      <c r="C9" s="10"/>
      <c r="D9" s="10"/>
      <c r="E9" s="13"/>
      <c r="F9" s="10"/>
      <c r="G9" s="10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2" s="2" customFormat="1" ht="18" customHeight="1">
      <c r="A10" s="366" t="s">
        <v>24</v>
      </c>
      <c r="B10" s="369" t="s">
        <v>7</v>
      </c>
    </row>
    <row r="11" spans="1:2" ht="24" customHeight="1" thickBot="1">
      <c r="A11" s="370" t="s">
        <v>40</v>
      </c>
      <c r="B11" s="349" t="s">
        <v>8</v>
      </c>
    </row>
    <row r="12" spans="1:2" ht="24" customHeight="1" thickTop="1">
      <c r="A12" s="371" t="s">
        <v>25</v>
      </c>
      <c r="B12" s="372" t="s">
        <v>45</v>
      </c>
    </row>
    <row r="13" spans="1:11" ht="24" customHeight="1">
      <c r="A13" s="366" t="s">
        <v>26</v>
      </c>
      <c r="B13" s="373" t="s">
        <v>639</v>
      </c>
      <c r="C13" s="11"/>
      <c r="D13" s="12"/>
      <c r="E13" s="12"/>
      <c r="F13" s="12"/>
      <c r="G13" s="12"/>
      <c r="H13" s="12"/>
      <c r="I13" s="12"/>
      <c r="J13" s="12"/>
      <c r="K13" s="11"/>
    </row>
    <row r="14" spans="1:2" ht="24" customHeight="1" thickBot="1">
      <c r="A14" s="370" t="s">
        <v>41</v>
      </c>
      <c r="B14" s="349" t="s">
        <v>9</v>
      </c>
    </row>
    <row r="15" spans="1:2" ht="24" customHeight="1" thickTop="1">
      <c r="A15" s="350" t="s">
        <v>27</v>
      </c>
      <c r="B15" s="372" t="s">
        <v>46</v>
      </c>
    </row>
    <row r="16" spans="1:11" ht="24" customHeight="1">
      <c r="A16" s="374" t="s">
        <v>28</v>
      </c>
      <c r="B16" s="375" t="s">
        <v>640</v>
      </c>
      <c r="C16" s="11"/>
      <c r="D16" s="12"/>
      <c r="E16" s="12"/>
      <c r="F16" s="12"/>
      <c r="G16" s="12"/>
      <c r="H16" s="12"/>
      <c r="I16" s="12"/>
      <c r="J16" s="12"/>
      <c r="K16" s="11"/>
    </row>
    <row r="17" spans="1:2" ht="24" customHeight="1" thickBot="1">
      <c r="A17" s="376" t="s">
        <v>43</v>
      </c>
      <c r="B17" s="377" t="s">
        <v>10</v>
      </c>
    </row>
    <row r="18" spans="1:2" ht="24" customHeight="1" thickTop="1">
      <c r="A18" s="371" t="s">
        <v>29</v>
      </c>
      <c r="B18" s="372" t="s">
        <v>47</v>
      </c>
    </row>
    <row r="19" spans="1:11" ht="24" customHeight="1">
      <c r="A19" s="366" t="s">
        <v>30</v>
      </c>
      <c r="B19" s="378" t="s">
        <v>641</v>
      </c>
      <c r="C19" s="11"/>
      <c r="D19" s="12"/>
      <c r="E19" s="12"/>
      <c r="F19" s="12"/>
      <c r="G19" s="12"/>
      <c r="H19" s="12"/>
      <c r="I19" s="12"/>
      <c r="J19" s="12"/>
      <c r="K19" s="11"/>
    </row>
    <row r="20" spans="1:2" ht="25.5" customHeight="1" thickBot="1">
      <c r="A20" s="379" t="s">
        <v>42</v>
      </c>
      <c r="B20" s="380" t="s">
        <v>11</v>
      </c>
    </row>
    <row r="21" spans="1:7" ht="18" customHeight="1" thickTop="1">
      <c r="A21" s="371" t="s">
        <v>31</v>
      </c>
      <c r="B21" s="381" t="s">
        <v>12</v>
      </c>
      <c r="C21" s="7"/>
      <c r="D21" s="7"/>
      <c r="E21" s="7"/>
      <c r="F21" s="7"/>
      <c r="G21" s="7"/>
    </row>
    <row r="22" spans="1:7" ht="18" customHeight="1">
      <c r="A22" s="366" t="s">
        <v>32</v>
      </c>
      <c r="B22" s="369" t="s">
        <v>13</v>
      </c>
      <c r="C22" s="7"/>
      <c r="D22" s="7"/>
      <c r="E22" s="7"/>
      <c r="F22" s="7"/>
      <c r="G22" s="7"/>
    </row>
    <row r="23" spans="1:7" ht="18" customHeight="1">
      <c r="A23" s="366" t="s">
        <v>33</v>
      </c>
      <c r="B23" s="369" t="s">
        <v>14</v>
      </c>
      <c r="C23" s="8"/>
      <c r="D23" s="8"/>
      <c r="E23" s="8"/>
      <c r="F23" s="8"/>
      <c r="G23" s="8"/>
    </row>
    <row r="24" spans="1:7" ht="18" customHeight="1">
      <c r="A24" s="366" t="s">
        <v>34</v>
      </c>
      <c r="B24" s="367" t="s">
        <v>15</v>
      </c>
      <c r="C24" s="8"/>
      <c r="D24" s="8"/>
      <c r="E24" s="8"/>
      <c r="F24" s="8"/>
      <c r="G24" s="8"/>
    </row>
    <row r="25" spans="1:7" ht="25.5" customHeight="1" thickBot="1">
      <c r="A25" s="379" t="s">
        <v>43</v>
      </c>
      <c r="B25" s="380" t="s">
        <v>16</v>
      </c>
      <c r="C25" s="8"/>
      <c r="D25" s="8"/>
      <c r="E25" s="8"/>
      <c r="F25" s="8"/>
      <c r="G25" s="8"/>
    </row>
    <row r="26" spans="1:7" ht="18" customHeight="1" thickTop="1">
      <c r="A26" s="371" t="s">
        <v>35</v>
      </c>
      <c r="B26" s="382" t="s">
        <v>17</v>
      </c>
      <c r="C26" s="7"/>
      <c r="D26" s="7"/>
      <c r="E26" s="7"/>
      <c r="F26" s="7"/>
      <c r="G26" s="7"/>
    </row>
    <row r="27" spans="1:7" ht="18" customHeight="1">
      <c r="A27" s="366" t="s">
        <v>36</v>
      </c>
      <c r="B27" s="369" t="s">
        <v>18</v>
      </c>
      <c r="C27" s="8"/>
      <c r="D27" s="8"/>
      <c r="E27" s="8"/>
      <c r="F27" s="8"/>
      <c r="G27" s="8"/>
    </row>
    <row r="28" spans="1:7" ht="18" customHeight="1">
      <c r="A28" s="366" t="s">
        <v>37</v>
      </c>
      <c r="B28" s="369" t="s">
        <v>14</v>
      </c>
      <c r="C28" s="7"/>
      <c r="D28" s="7"/>
      <c r="E28" s="7"/>
      <c r="F28" s="7"/>
      <c r="G28" s="7"/>
    </row>
    <row r="29" spans="1:7" ht="18" customHeight="1">
      <c r="A29" s="366" t="s">
        <v>38</v>
      </c>
      <c r="B29" s="367" t="s">
        <v>15</v>
      </c>
      <c r="C29" s="7"/>
      <c r="D29" s="7"/>
      <c r="E29" s="7"/>
      <c r="F29" s="7"/>
      <c r="G29" s="7"/>
    </row>
    <row r="30" spans="1:7" ht="42" customHeight="1" thickBot="1">
      <c r="A30" s="379" t="s">
        <v>353</v>
      </c>
      <c r="B30" s="383" t="s">
        <v>587</v>
      </c>
      <c r="C30" s="8"/>
      <c r="D30" s="8"/>
      <c r="E30" s="8"/>
      <c r="F30" s="8"/>
      <c r="G30" s="8"/>
    </row>
    <row r="31" spans="1:7" ht="18" customHeight="1" thickTop="1">
      <c r="A31" s="371" t="s">
        <v>39</v>
      </c>
      <c r="B31" s="372" t="s">
        <v>452</v>
      </c>
      <c r="C31" s="6"/>
      <c r="D31" s="6"/>
      <c r="E31" s="6"/>
      <c r="F31" s="6"/>
      <c r="G31" s="6"/>
    </row>
    <row r="32" spans="1:7" ht="24" customHeight="1">
      <c r="A32" s="366" t="s">
        <v>330</v>
      </c>
      <c r="B32" s="368" t="s">
        <v>537</v>
      </c>
      <c r="C32" s="6"/>
      <c r="D32" s="6"/>
      <c r="E32" s="6"/>
      <c r="F32" s="6"/>
      <c r="G32" s="6"/>
    </row>
    <row r="33" spans="1:7" ht="24" customHeight="1">
      <c r="A33" s="366" t="s">
        <v>451</v>
      </c>
      <c r="B33" s="378" t="s">
        <v>331</v>
      </c>
      <c r="C33" s="13"/>
      <c r="D33" s="13"/>
      <c r="E33" s="13"/>
      <c r="F33" s="13"/>
      <c r="G33" s="13"/>
    </row>
    <row r="39" ht="12.75">
      <c r="B39" s="1"/>
    </row>
  </sheetData>
  <hyperlinks>
    <hyperlink ref="B5" location="'MAC-2'!A1" display="Conciliaciones individuales, según tipo de resolución,  por comunidad autónoma y provincia "/>
    <hyperlink ref="B4" location="'MAC-1'!A1" display="Conciliaciones individuales, según motivación, por tipo de resolución y cantidades acordadas en conciliaciones con avenencia "/>
    <hyperlink ref="B15" location="'MAC-10'!A1" display="Conciliaciones individuales en materia de reclamaciones de cantidad terminadas, según tipo de resolución por comunidad autónoma y provincia"/>
    <hyperlink ref="B18" location="'MAC-12'!A1" display="Conciliaciones individuales en materia de sanciones y causas varias, según tipo de resolución por comunidad autónoma y provincia"/>
    <hyperlink ref="B23" location="'MAC-16'!A1" display="Según sexo y antigüedad."/>
    <hyperlink ref="B24" location="'MAC-17'!A1" display="Según tamaño de la empresa. "/>
    <hyperlink ref="B26" location="'MAC-18'!A1" display="Según sexo y edad. "/>
    <hyperlink ref="B27" location="'MAC-19'!A1" display="Según sexo y categoría profesional. "/>
    <hyperlink ref="B28" location="'MAC-20'!A1" display="Según sexo y antigüedad."/>
    <hyperlink ref="B29" location="'MAC-21'!A1" display="Según tamaño de la empresa. "/>
    <hyperlink ref="B31" location="'MAC-22'!A1" display="Conciliaciones,  mediaciones y arbitrajes, por comunidad autónoma"/>
    <hyperlink ref="B32" location="'MAC-23'!A1" display="Conciliaciones colectivas y mediaciones y trabajadores afectados, según tipo de resolución, por comunidad autónoma y provincia"/>
    <hyperlink ref="B33" location="'MAC-24'!A1" display="Conciliaciones colectivas y mediaciones y trabajadores afectados, según tipo de resolución, por secciones de actividad"/>
    <hyperlink ref="B21" location="'MAC-14 '!A1" display="Según sexo y edad "/>
    <hyperlink ref="B6" location="'MAC-3'!A1" display="Conciliaciones individuales, según motivación, por sector y división de la actividad "/>
    <hyperlink ref="B7" location="'MAC-5'!A1" display="Conciliaciones individuales con avenencia, cantidades acordadas y cuantías medias, por comunidad autónoma y provincia"/>
    <hyperlink ref="B8" location="'MAC-5'!A1" display="Conciliaciones colectivas, empresas y trabajadores afectados, según tipo de resolución"/>
    <hyperlink ref="B9" location="'MAC-6'!A1" display="Conciliaciones colectivas, empresas y trabajadores afectados, por comunidad autónoma "/>
    <hyperlink ref="B10" location="'MAC-7'!A1" display="Mediaciones, empresas y trabajadores afectados, según tipo de resolución"/>
    <hyperlink ref="B12" location="'MAC-8'!A1" display="Conciliaciones individuales en materia de despidos, según tipo de resolución, por comunidad autónoma y provincia "/>
    <hyperlink ref="B22" location="'MAC-15 '!A1" display="Según sexo y categoría profesional."/>
    <hyperlink ref="B13" location="'MAC-9'!A1" display="Conciliaciones individuales en materia de despidos  con avenencia,  cantidades acordadas y cuantías medias, por comunidad autónoma y provincia."/>
    <hyperlink ref="B16" location="'MAC-11'!A1" display="Conciliaciones individuales en materia de reclamaciones de cantidad con avenencia, cantidades acordadas y cuantías medias, por comunidad autónoma y provincia."/>
    <hyperlink ref="B19" location="'MAC-13'!A1" display="Conciliaciones individuales en materia de sanciones y causas varias con avenencia,  cantidades acordadas y cuantías medias, por comunidad autónoma y provincia."/>
  </hyperlinks>
  <printOptions/>
  <pageMargins left="1.3779527559055118" right="0.3937007874015748" top="0.3937007874015748" bottom="0.3937007874015748" header="0" footer="0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4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5.00390625" style="17" customWidth="1"/>
    <col min="2" max="2" width="8.421875" style="17" customWidth="1"/>
    <col min="3" max="3" width="8.7109375" style="17" customWidth="1"/>
    <col min="4" max="4" width="8.57421875" style="17" customWidth="1"/>
    <col min="5" max="8" width="8.421875" style="17" bestFit="1" customWidth="1"/>
    <col min="9" max="9" width="7.00390625" style="17" customWidth="1"/>
    <col min="10" max="12" width="8.421875" style="17" bestFit="1" customWidth="1"/>
    <col min="13" max="14" width="7.00390625" style="17" customWidth="1"/>
    <col min="15" max="15" width="11.421875" style="17" bestFit="1" customWidth="1"/>
    <col min="16" max="16384" width="11.421875" style="17" customWidth="1"/>
  </cols>
  <sheetData>
    <row r="1" spans="1:15" ht="18" customHeight="1">
      <c r="A1" s="416" t="s">
        <v>564</v>
      </c>
      <c r="B1" s="417"/>
      <c r="C1" s="417"/>
      <c r="D1" s="415"/>
      <c r="E1" s="415"/>
      <c r="F1" s="415"/>
      <c r="G1" s="415"/>
      <c r="H1" s="415"/>
      <c r="O1" s="160" t="s">
        <v>565</v>
      </c>
    </row>
    <row r="3" spans="1:14" ht="24" customHeight="1">
      <c r="A3" s="399" t="s">
        <v>442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2">
      <c r="A4" s="473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</row>
    <row r="5" spans="1:15" s="66" customFormat="1" ht="12">
      <c r="A5" s="64" t="s">
        <v>593</v>
      </c>
      <c r="B5" s="65"/>
      <c r="C5" s="65"/>
      <c r="D5" s="400"/>
      <c r="E5" s="466"/>
      <c r="F5" s="466"/>
      <c r="G5" s="466"/>
      <c r="H5" s="466"/>
      <c r="I5" s="466"/>
      <c r="J5" s="466"/>
      <c r="M5" s="19"/>
      <c r="N5" s="19"/>
      <c r="O5" s="65"/>
    </row>
    <row r="6" spans="1:15" s="154" customFormat="1" ht="12">
      <c r="A6" s="286"/>
      <c r="B6" s="287"/>
      <c r="C6" s="288"/>
      <c r="D6" s="300"/>
      <c r="E6" s="468" t="s">
        <v>392</v>
      </c>
      <c r="F6" s="469"/>
      <c r="G6" s="468" t="s">
        <v>393</v>
      </c>
      <c r="H6" s="469"/>
      <c r="I6" s="468" t="s">
        <v>394</v>
      </c>
      <c r="J6" s="469"/>
      <c r="K6" s="468" t="s">
        <v>591</v>
      </c>
      <c r="L6" s="469"/>
      <c r="M6" s="468" t="s">
        <v>395</v>
      </c>
      <c r="N6" s="469"/>
      <c r="O6" s="287"/>
    </row>
    <row r="7" spans="1:15" s="274" customFormat="1" ht="12">
      <c r="A7" s="289" t="s">
        <v>413</v>
      </c>
      <c r="B7" s="289" t="s">
        <v>50</v>
      </c>
      <c r="C7" s="289" t="s">
        <v>50</v>
      </c>
      <c r="D7" s="301" t="s">
        <v>50</v>
      </c>
      <c r="E7" s="470"/>
      <c r="F7" s="471"/>
      <c r="G7" s="470"/>
      <c r="H7" s="471"/>
      <c r="I7" s="470"/>
      <c r="J7" s="471"/>
      <c r="K7" s="470"/>
      <c r="L7" s="471"/>
      <c r="M7" s="470"/>
      <c r="N7" s="471"/>
      <c r="O7" s="289" t="s">
        <v>659</v>
      </c>
    </row>
    <row r="8" spans="1:15" s="154" customFormat="1" ht="12">
      <c r="A8" s="289" t="s">
        <v>396</v>
      </c>
      <c r="B8" s="291" t="s">
        <v>661</v>
      </c>
      <c r="C8" s="289" t="s">
        <v>397</v>
      </c>
      <c r="D8" s="301" t="s">
        <v>398</v>
      </c>
      <c r="E8" s="302"/>
      <c r="F8" s="290"/>
      <c r="G8" s="290"/>
      <c r="H8" s="290"/>
      <c r="I8" s="290"/>
      <c r="J8" s="290"/>
      <c r="K8" s="290"/>
      <c r="L8" s="303"/>
      <c r="M8" s="290"/>
      <c r="N8" s="290"/>
      <c r="O8" s="302" t="s">
        <v>660</v>
      </c>
    </row>
    <row r="9" spans="1:15" s="154" customFormat="1" ht="12">
      <c r="A9" s="290"/>
      <c r="B9" s="325"/>
      <c r="C9" s="290"/>
      <c r="E9" s="302" t="s">
        <v>402</v>
      </c>
      <c r="F9" s="302" t="s">
        <v>403</v>
      </c>
      <c r="G9" s="302" t="s">
        <v>402</v>
      </c>
      <c r="H9" s="302" t="s">
        <v>403</v>
      </c>
      <c r="I9" s="302" t="s">
        <v>402</v>
      </c>
      <c r="J9" s="302" t="s">
        <v>403</v>
      </c>
      <c r="K9" s="302" t="s">
        <v>402</v>
      </c>
      <c r="L9" s="302" t="s">
        <v>403</v>
      </c>
      <c r="M9" s="302" t="s">
        <v>402</v>
      </c>
      <c r="N9" s="302" t="s">
        <v>403</v>
      </c>
      <c r="O9" s="289" t="s">
        <v>646</v>
      </c>
    </row>
    <row r="10" spans="1:15" s="269" customFormat="1" ht="12">
      <c r="A10" s="293"/>
      <c r="B10" s="293"/>
      <c r="C10" s="293"/>
      <c r="D10" s="304"/>
      <c r="E10" s="305"/>
      <c r="F10" s="305"/>
      <c r="G10" s="305"/>
      <c r="H10" s="292"/>
      <c r="I10" s="292"/>
      <c r="J10" s="292"/>
      <c r="K10" s="292"/>
      <c r="L10" s="292"/>
      <c r="M10" s="292"/>
      <c r="N10" s="292"/>
      <c r="O10" s="293"/>
    </row>
    <row r="11" spans="1:19" s="269" customFormat="1" ht="9" customHeight="1">
      <c r="A11" s="297"/>
      <c r="B11" s="294"/>
      <c r="C11" s="294"/>
      <c r="D11" s="294"/>
      <c r="E11" s="306"/>
      <c r="F11" s="306"/>
      <c r="G11" s="306"/>
      <c r="H11" s="295"/>
      <c r="I11" s="295"/>
      <c r="J11" s="295"/>
      <c r="K11" s="295"/>
      <c r="L11" s="295"/>
      <c r="M11" s="295"/>
      <c r="N11" s="295"/>
      <c r="O11" s="294"/>
      <c r="P11" s="244"/>
      <c r="Q11" s="244"/>
      <c r="R11" s="244"/>
      <c r="S11" s="244"/>
    </row>
    <row r="12" spans="1:15" s="244" customFormat="1" ht="12.75" customHeight="1">
      <c r="A12" s="278" t="s">
        <v>598</v>
      </c>
      <c r="B12" s="278">
        <v>244709</v>
      </c>
      <c r="C12" s="279">
        <v>91287</v>
      </c>
      <c r="D12" s="279">
        <v>65805</v>
      </c>
      <c r="E12" s="278">
        <v>96</v>
      </c>
      <c r="F12" s="278">
        <v>97</v>
      </c>
      <c r="G12" s="278">
        <v>1620</v>
      </c>
      <c r="H12" s="278">
        <v>1840</v>
      </c>
      <c r="I12" s="278">
        <v>32592</v>
      </c>
      <c r="J12" s="278">
        <v>29054</v>
      </c>
      <c r="K12" s="278">
        <v>38788</v>
      </c>
      <c r="L12" s="278">
        <v>21018</v>
      </c>
      <c r="M12" s="278">
        <v>3105</v>
      </c>
      <c r="N12" s="278">
        <v>1183</v>
      </c>
      <c r="O12" s="278">
        <v>115316</v>
      </c>
    </row>
    <row r="13" spans="1:19" s="244" customFormat="1" ht="12.75" customHeight="1">
      <c r="A13" s="278" t="s">
        <v>236</v>
      </c>
      <c r="B13" s="278">
        <f aca="true" t="shared" si="0" ref="B13:N13">B14+B15+B16+B18+B17+B19+B20+B21</f>
        <v>31488</v>
      </c>
      <c r="C13" s="278">
        <f t="shared" si="0"/>
        <v>18883</v>
      </c>
      <c r="D13" s="278">
        <f t="shared" si="0"/>
        <v>12605</v>
      </c>
      <c r="E13" s="278">
        <f t="shared" si="0"/>
        <v>37</v>
      </c>
      <c r="F13" s="278">
        <f t="shared" si="0"/>
        <v>27</v>
      </c>
      <c r="G13" s="278">
        <f t="shared" si="0"/>
        <v>444</v>
      </c>
      <c r="H13" s="278">
        <f t="shared" si="0"/>
        <v>440</v>
      </c>
      <c r="I13" s="278">
        <f t="shared" si="0"/>
        <v>7978</v>
      </c>
      <c r="J13" s="278">
        <f t="shared" si="0"/>
        <v>6777</v>
      </c>
      <c r="K13" s="278">
        <f t="shared" si="0"/>
        <v>9637</v>
      </c>
      <c r="L13" s="278">
        <f t="shared" si="0"/>
        <v>5112</v>
      </c>
      <c r="M13" s="278">
        <f t="shared" si="0"/>
        <v>787</v>
      </c>
      <c r="N13" s="278">
        <f t="shared" si="0"/>
        <v>249</v>
      </c>
      <c r="O13" s="278">
        <v>0</v>
      </c>
      <c r="P13" s="154"/>
      <c r="Q13" s="154"/>
      <c r="R13" s="154"/>
      <c r="S13" s="154"/>
    </row>
    <row r="14" spans="1:15" s="154" customFormat="1" ht="12.75" customHeight="1">
      <c r="A14" s="188" t="s">
        <v>237</v>
      </c>
      <c r="B14" s="188">
        <v>2822</v>
      </c>
      <c r="C14" s="259">
        <v>1717</v>
      </c>
      <c r="D14" s="259">
        <v>1105</v>
      </c>
      <c r="E14" s="188">
        <v>7</v>
      </c>
      <c r="F14" s="188">
        <v>5</v>
      </c>
      <c r="G14" s="188">
        <v>61</v>
      </c>
      <c r="H14" s="188">
        <v>48</v>
      </c>
      <c r="I14" s="188">
        <v>747</v>
      </c>
      <c r="J14" s="188">
        <v>580</v>
      </c>
      <c r="K14" s="188">
        <v>840</v>
      </c>
      <c r="L14" s="188">
        <v>443</v>
      </c>
      <c r="M14" s="188">
        <v>62</v>
      </c>
      <c r="N14" s="188">
        <v>29</v>
      </c>
      <c r="O14" s="188">
        <v>0</v>
      </c>
    </row>
    <row r="15" spans="1:15" s="154" customFormat="1" ht="12.75" customHeight="1">
      <c r="A15" s="188" t="s">
        <v>238</v>
      </c>
      <c r="B15" s="188">
        <v>3934</v>
      </c>
      <c r="C15" s="259">
        <v>2381</v>
      </c>
      <c r="D15" s="259">
        <v>1553</v>
      </c>
      <c r="E15" s="188">
        <v>9</v>
      </c>
      <c r="F15" s="188">
        <v>0</v>
      </c>
      <c r="G15" s="188">
        <v>61</v>
      </c>
      <c r="H15" s="188">
        <v>75</v>
      </c>
      <c r="I15" s="188">
        <v>990</v>
      </c>
      <c r="J15" s="188">
        <v>904</v>
      </c>
      <c r="K15" s="188">
        <v>1206</v>
      </c>
      <c r="L15" s="188">
        <v>534</v>
      </c>
      <c r="M15" s="188">
        <v>115</v>
      </c>
      <c r="N15" s="188">
        <v>40</v>
      </c>
      <c r="O15" s="188">
        <v>0</v>
      </c>
    </row>
    <row r="16" spans="1:15" s="154" customFormat="1" ht="12.75" customHeight="1">
      <c r="A16" s="188" t="s">
        <v>239</v>
      </c>
      <c r="B16" s="188">
        <v>2328</v>
      </c>
      <c r="C16" s="259">
        <v>1483</v>
      </c>
      <c r="D16" s="259">
        <v>845</v>
      </c>
      <c r="E16" s="188">
        <v>1</v>
      </c>
      <c r="F16" s="188">
        <v>1</v>
      </c>
      <c r="G16" s="188">
        <v>29</v>
      </c>
      <c r="H16" s="188">
        <v>44</v>
      </c>
      <c r="I16" s="188">
        <v>518</v>
      </c>
      <c r="J16" s="188">
        <v>372</v>
      </c>
      <c r="K16" s="188">
        <v>808</v>
      </c>
      <c r="L16" s="188">
        <v>384</v>
      </c>
      <c r="M16" s="188">
        <v>127</v>
      </c>
      <c r="N16" s="188">
        <v>44</v>
      </c>
      <c r="O16" s="188">
        <v>0</v>
      </c>
    </row>
    <row r="17" spans="1:15" s="154" customFormat="1" ht="12.75" customHeight="1">
      <c r="A17" s="188" t="s">
        <v>240</v>
      </c>
      <c r="B17" s="188">
        <v>3447</v>
      </c>
      <c r="C17" s="259">
        <v>1995</v>
      </c>
      <c r="D17" s="259">
        <v>1452</v>
      </c>
      <c r="E17" s="188">
        <v>3</v>
      </c>
      <c r="F17" s="188">
        <v>5</v>
      </c>
      <c r="G17" s="188">
        <v>59</v>
      </c>
      <c r="H17" s="188">
        <v>67</v>
      </c>
      <c r="I17" s="188">
        <v>816</v>
      </c>
      <c r="J17" s="188">
        <v>785</v>
      </c>
      <c r="K17" s="188">
        <v>1015</v>
      </c>
      <c r="L17" s="188">
        <v>577</v>
      </c>
      <c r="M17" s="188">
        <v>102</v>
      </c>
      <c r="N17" s="188">
        <v>18</v>
      </c>
      <c r="O17" s="188">
        <v>0</v>
      </c>
    </row>
    <row r="18" spans="1:15" s="154" customFormat="1" ht="12.75" customHeight="1">
      <c r="A18" s="188" t="s">
        <v>241</v>
      </c>
      <c r="B18" s="188">
        <v>1735</v>
      </c>
      <c r="C18" s="259">
        <v>1110</v>
      </c>
      <c r="D18" s="259">
        <v>625</v>
      </c>
      <c r="E18" s="188">
        <v>0</v>
      </c>
      <c r="F18" s="188">
        <v>2</v>
      </c>
      <c r="G18" s="188">
        <v>22</v>
      </c>
      <c r="H18" s="188">
        <v>14</v>
      </c>
      <c r="I18" s="188">
        <v>301</v>
      </c>
      <c r="J18" s="188">
        <v>243</v>
      </c>
      <c r="K18" s="188">
        <v>718</v>
      </c>
      <c r="L18" s="188">
        <v>339</v>
      </c>
      <c r="M18" s="188">
        <v>69</v>
      </c>
      <c r="N18" s="188">
        <v>27</v>
      </c>
      <c r="O18" s="188">
        <v>0</v>
      </c>
    </row>
    <row r="19" spans="1:15" s="154" customFormat="1" ht="12.75" customHeight="1">
      <c r="A19" s="188" t="s">
        <v>242</v>
      </c>
      <c r="B19" s="188">
        <v>1480</v>
      </c>
      <c r="C19" s="259">
        <v>963</v>
      </c>
      <c r="D19" s="259">
        <v>517</v>
      </c>
      <c r="E19" s="188">
        <v>2</v>
      </c>
      <c r="F19" s="188">
        <v>0</v>
      </c>
      <c r="G19" s="188">
        <v>43</v>
      </c>
      <c r="H19" s="188">
        <v>28</v>
      </c>
      <c r="I19" s="188">
        <v>317</v>
      </c>
      <c r="J19" s="188">
        <v>229</v>
      </c>
      <c r="K19" s="188">
        <v>569</v>
      </c>
      <c r="L19" s="188">
        <v>256</v>
      </c>
      <c r="M19" s="188">
        <v>32</v>
      </c>
      <c r="N19" s="188">
        <v>4</v>
      </c>
      <c r="O19" s="188">
        <v>0</v>
      </c>
    </row>
    <row r="20" spans="1:15" s="154" customFormat="1" ht="12.75" customHeight="1">
      <c r="A20" s="188" t="s">
        <v>243</v>
      </c>
      <c r="B20" s="188">
        <v>6367</v>
      </c>
      <c r="C20" s="259">
        <v>3495</v>
      </c>
      <c r="D20" s="259">
        <v>2872</v>
      </c>
      <c r="E20" s="188">
        <v>10</v>
      </c>
      <c r="F20" s="188">
        <v>7</v>
      </c>
      <c r="G20" s="188">
        <v>67</v>
      </c>
      <c r="H20" s="188">
        <v>60</v>
      </c>
      <c r="I20" s="188">
        <v>2024</v>
      </c>
      <c r="J20" s="188">
        <v>1825</v>
      </c>
      <c r="K20" s="188">
        <v>1341</v>
      </c>
      <c r="L20" s="188">
        <v>960</v>
      </c>
      <c r="M20" s="188">
        <v>53</v>
      </c>
      <c r="N20" s="188">
        <v>20</v>
      </c>
      <c r="O20" s="188">
        <v>0</v>
      </c>
    </row>
    <row r="21" spans="1:19" s="154" customFormat="1" ht="12.75" customHeight="1">
      <c r="A21" s="188" t="s">
        <v>244</v>
      </c>
      <c r="B21" s="188">
        <v>9375</v>
      </c>
      <c r="C21" s="259">
        <v>5739</v>
      </c>
      <c r="D21" s="259">
        <v>3636</v>
      </c>
      <c r="E21" s="188">
        <v>5</v>
      </c>
      <c r="F21" s="188">
        <v>7</v>
      </c>
      <c r="G21" s="188">
        <v>102</v>
      </c>
      <c r="H21" s="188">
        <v>104</v>
      </c>
      <c r="I21" s="188">
        <v>2265</v>
      </c>
      <c r="J21" s="188">
        <v>1839</v>
      </c>
      <c r="K21" s="188">
        <v>3140</v>
      </c>
      <c r="L21" s="188">
        <v>1619</v>
      </c>
      <c r="M21" s="188">
        <v>227</v>
      </c>
      <c r="N21" s="188">
        <v>67</v>
      </c>
      <c r="O21" s="188">
        <v>0</v>
      </c>
      <c r="P21" s="244"/>
      <c r="Q21" s="244"/>
      <c r="R21" s="244"/>
      <c r="S21" s="244"/>
    </row>
    <row r="22" spans="1:19" s="244" customFormat="1" ht="12.75" customHeight="1">
      <c r="A22" s="278" t="s">
        <v>245</v>
      </c>
      <c r="B22" s="278">
        <f aca="true" t="shared" si="1" ref="B22:N22">B23+B24+B25</f>
        <v>567</v>
      </c>
      <c r="C22" s="278">
        <f t="shared" si="1"/>
        <v>342</v>
      </c>
      <c r="D22" s="278">
        <f t="shared" si="1"/>
        <v>225</v>
      </c>
      <c r="E22" s="278">
        <f t="shared" si="1"/>
        <v>2</v>
      </c>
      <c r="F22" s="278">
        <f t="shared" si="1"/>
        <v>2</v>
      </c>
      <c r="G22" s="278">
        <f t="shared" si="1"/>
        <v>18</v>
      </c>
      <c r="H22" s="278">
        <f t="shared" si="1"/>
        <v>16</v>
      </c>
      <c r="I22" s="278">
        <f t="shared" si="1"/>
        <v>168</v>
      </c>
      <c r="J22" s="278">
        <f t="shared" si="1"/>
        <v>151</v>
      </c>
      <c r="K22" s="278">
        <f t="shared" si="1"/>
        <v>138</v>
      </c>
      <c r="L22" s="278">
        <f t="shared" si="1"/>
        <v>51</v>
      </c>
      <c r="M22" s="278">
        <f t="shared" si="1"/>
        <v>16</v>
      </c>
      <c r="N22" s="278">
        <f t="shared" si="1"/>
        <v>5</v>
      </c>
      <c r="O22" s="278">
        <v>0</v>
      </c>
      <c r="P22" s="154"/>
      <c r="Q22" s="154"/>
      <c r="R22" s="154"/>
      <c r="S22" s="154"/>
    </row>
    <row r="23" spans="1:15" s="154" customFormat="1" ht="12.75" customHeight="1">
      <c r="A23" s="188" t="s">
        <v>246</v>
      </c>
      <c r="B23" s="188">
        <v>44</v>
      </c>
      <c r="C23" s="259">
        <v>36</v>
      </c>
      <c r="D23" s="259">
        <v>8</v>
      </c>
      <c r="E23" s="188">
        <v>0</v>
      </c>
      <c r="F23" s="188">
        <v>0</v>
      </c>
      <c r="G23" s="188">
        <v>2</v>
      </c>
      <c r="H23" s="188">
        <v>0</v>
      </c>
      <c r="I23" s="188">
        <v>19</v>
      </c>
      <c r="J23" s="188">
        <v>6</v>
      </c>
      <c r="K23" s="188">
        <v>13</v>
      </c>
      <c r="L23" s="188">
        <v>1</v>
      </c>
      <c r="M23" s="188">
        <v>2</v>
      </c>
      <c r="N23" s="188">
        <v>1</v>
      </c>
      <c r="O23" s="188">
        <v>0</v>
      </c>
    </row>
    <row r="24" spans="1:15" s="154" customFormat="1" ht="12.75" customHeight="1">
      <c r="A24" s="188" t="s">
        <v>247</v>
      </c>
      <c r="B24" s="188">
        <v>25</v>
      </c>
      <c r="C24" s="259">
        <v>19</v>
      </c>
      <c r="D24" s="259">
        <v>6</v>
      </c>
      <c r="E24" s="188">
        <v>0</v>
      </c>
      <c r="F24" s="188">
        <v>0</v>
      </c>
      <c r="G24" s="188">
        <v>0</v>
      </c>
      <c r="H24" s="188">
        <v>0</v>
      </c>
      <c r="I24" s="188">
        <v>13</v>
      </c>
      <c r="J24" s="188">
        <v>4</v>
      </c>
      <c r="K24" s="188">
        <v>5</v>
      </c>
      <c r="L24" s="188">
        <v>2</v>
      </c>
      <c r="M24" s="188">
        <v>1</v>
      </c>
      <c r="N24" s="188">
        <v>0</v>
      </c>
      <c r="O24" s="188">
        <v>0</v>
      </c>
    </row>
    <row r="25" spans="1:19" s="154" customFormat="1" ht="12.75" customHeight="1">
      <c r="A25" s="188" t="s">
        <v>248</v>
      </c>
      <c r="B25" s="188">
        <v>498</v>
      </c>
      <c r="C25" s="259">
        <v>287</v>
      </c>
      <c r="D25" s="259">
        <v>211</v>
      </c>
      <c r="E25" s="188">
        <v>2</v>
      </c>
      <c r="F25" s="188">
        <v>2</v>
      </c>
      <c r="G25" s="188">
        <v>16</v>
      </c>
      <c r="H25" s="188">
        <v>16</v>
      </c>
      <c r="I25" s="188">
        <v>136</v>
      </c>
      <c r="J25" s="188">
        <v>141</v>
      </c>
      <c r="K25" s="188">
        <v>120</v>
      </c>
      <c r="L25" s="188">
        <v>48</v>
      </c>
      <c r="M25" s="188">
        <v>13</v>
      </c>
      <c r="N25" s="188">
        <v>4</v>
      </c>
      <c r="O25" s="188">
        <v>0</v>
      </c>
      <c r="P25" s="244"/>
      <c r="Q25" s="244"/>
      <c r="R25" s="244"/>
      <c r="S25" s="244"/>
    </row>
    <row r="26" spans="1:15" s="244" customFormat="1" ht="12.75" customHeight="1">
      <c r="A26" s="278" t="s">
        <v>335</v>
      </c>
      <c r="B26" s="278">
        <v>4282</v>
      </c>
      <c r="C26" s="279">
        <v>2452</v>
      </c>
      <c r="D26" s="279">
        <v>1829</v>
      </c>
      <c r="E26" s="278">
        <v>4</v>
      </c>
      <c r="F26" s="278">
        <v>3</v>
      </c>
      <c r="G26" s="278">
        <v>44</v>
      </c>
      <c r="H26" s="278">
        <v>34</v>
      </c>
      <c r="I26" s="278">
        <v>851</v>
      </c>
      <c r="J26" s="278">
        <v>905</v>
      </c>
      <c r="K26" s="278">
        <v>1349</v>
      </c>
      <c r="L26" s="278">
        <v>758</v>
      </c>
      <c r="M26" s="278">
        <v>102</v>
      </c>
      <c r="N26" s="278">
        <v>37</v>
      </c>
      <c r="O26" s="278">
        <v>195</v>
      </c>
    </row>
    <row r="27" spans="1:15" s="244" customFormat="1" ht="12.75" customHeight="1">
      <c r="A27" s="278" t="s">
        <v>357</v>
      </c>
      <c r="B27" s="278">
        <v>6407</v>
      </c>
      <c r="C27" s="279">
        <v>1845</v>
      </c>
      <c r="D27" s="279">
        <v>1637</v>
      </c>
      <c r="E27" s="279" t="s">
        <v>359</v>
      </c>
      <c r="F27" s="279" t="s">
        <v>359</v>
      </c>
      <c r="G27" s="279" t="s">
        <v>359</v>
      </c>
      <c r="H27" s="279" t="s">
        <v>359</v>
      </c>
      <c r="I27" s="279" t="s">
        <v>359</v>
      </c>
      <c r="J27" s="279" t="s">
        <v>359</v>
      </c>
      <c r="K27" s="279" t="s">
        <v>359</v>
      </c>
      <c r="L27" s="279" t="s">
        <v>359</v>
      </c>
      <c r="M27" s="279" t="s">
        <v>359</v>
      </c>
      <c r="N27" s="279" t="s">
        <v>359</v>
      </c>
      <c r="O27" s="278">
        <v>6407</v>
      </c>
    </row>
    <row r="28" spans="1:19" s="244" customFormat="1" ht="12.75" customHeight="1">
      <c r="A28" s="278" t="s">
        <v>250</v>
      </c>
      <c r="B28" s="278">
        <f aca="true" t="shared" si="2" ref="B28:N28">B29+B30</f>
        <v>14289</v>
      </c>
      <c r="C28" s="278">
        <f t="shared" si="2"/>
        <v>8222</v>
      </c>
      <c r="D28" s="278">
        <f t="shared" si="2"/>
        <v>6067</v>
      </c>
      <c r="E28" s="278">
        <f t="shared" si="2"/>
        <v>3</v>
      </c>
      <c r="F28" s="278">
        <f t="shared" si="2"/>
        <v>8</v>
      </c>
      <c r="G28" s="278">
        <f t="shared" si="2"/>
        <v>134</v>
      </c>
      <c r="H28" s="278">
        <f t="shared" si="2"/>
        <v>134</v>
      </c>
      <c r="I28" s="278">
        <f t="shared" si="2"/>
        <v>4323</v>
      </c>
      <c r="J28" s="278">
        <f t="shared" si="2"/>
        <v>3619</v>
      </c>
      <c r="K28" s="278">
        <f t="shared" si="2"/>
        <v>3610</v>
      </c>
      <c r="L28" s="278">
        <f t="shared" si="2"/>
        <v>2246</v>
      </c>
      <c r="M28" s="278">
        <f t="shared" si="2"/>
        <v>152</v>
      </c>
      <c r="N28" s="278">
        <f t="shared" si="2"/>
        <v>60</v>
      </c>
      <c r="O28" s="278">
        <v>0</v>
      </c>
      <c r="P28" s="154"/>
      <c r="Q28" s="154"/>
      <c r="R28" s="154"/>
      <c r="S28" s="154"/>
    </row>
    <row r="29" spans="1:15" s="154" customFormat="1" ht="12.75" customHeight="1">
      <c r="A29" s="188" t="s">
        <v>251</v>
      </c>
      <c r="B29" s="188">
        <v>8332</v>
      </c>
      <c r="C29" s="259">
        <v>4777</v>
      </c>
      <c r="D29" s="259">
        <v>3555</v>
      </c>
      <c r="E29" s="188">
        <v>1</v>
      </c>
      <c r="F29" s="188">
        <v>6</v>
      </c>
      <c r="G29" s="188">
        <v>70</v>
      </c>
      <c r="H29" s="188">
        <v>98</v>
      </c>
      <c r="I29" s="188">
        <v>2595</v>
      </c>
      <c r="J29" s="188">
        <v>2122</v>
      </c>
      <c r="K29" s="188">
        <v>2060</v>
      </c>
      <c r="L29" s="188">
        <v>1315</v>
      </c>
      <c r="M29" s="188">
        <v>51</v>
      </c>
      <c r="N29" s="188">
        <v>14</v>
      </c>
      <c r="O29" s="188">
        <v>0</v>
      </c>
    </row>
    <row r="30" spans="1:19" s="154" customFormat="1" ht="12.75" customHeight="1">
      <c r="A30" s="188" t="s">
        <v>252</v>
      </c>
      <c r="B30" s="188">
        <v>5957</v>
      </c>
      <c r="C30" s="259">
        <v>3445</v>
      </c>
      <c r="D30" s="259">
        <v>2512</v>
      </c>
      <c r="E30" s="188">
        <v>2</v>
      </c>
      <c r="F30" s="188">
        <v>2</v>
      </c>
      <c r="G30" s="188">
        <v>64</v>
      </c>
      <c r="H30" s="188">
        <v>36</v>
      </c>
      <c r="I30" s="188">
        <v>1728</v>
      </c>
      <c r="J30" s="188">
        <v>1497</v>
      </c>
      <c r="K30" s="188">
        <v>1550</v>
      </c>
      <c r="L30" s="188">
        <v>931</v>
      </c>
      <c r="M30" s="188">
        <v>101</v>
      </c>
      <c r="N30" s="188">
        <v>46</v>
      </c>
      <c r="O30" s="188">
        <v>0</v>
      </c>
      <c r="P30" s="244"/>
      <c r="Q30" s="244"/>
      <c r="R30" s="244"/>
      <c r="S30" s="244"/>
    </row>
    <row r="31" spans="1:15" s="244" customFormat="1" ht="12.75" customHeight="1">
      <c r="A31" s="278" t="s">
        <v>358</v>
      </c>
      <c r="B31" s="278">
        <v>2140</v>
      </c>
      <c r="C31" s="279" t="s">
        <v>359</v>
      </c>
      <c r="D31" s="279" t="s">
        <v>359</v>
      </c>
      <c r="E31" s="279" t="s">
        <v>359</v>
      </c>
      <c r="F31" s="279" t="s">
        <v>359</v>
      </c>
      <c r="G31" s="279" t="s">
        <v>359</v>
      </c>
      <c r="H31" s="279" t="s">
        <v>359</v>
      </c>
      <c r="I31" s="279" t="s">
        <v>359</v>
      </c>
      <c r="J31" s="279" t="s">
        <v>359</v>
      </c>
      <c r="K31" s="279" t="s">
        <v>359</v>
      </c>
      <c r="L31" s="279" t="s">
        <v>359</v>
      </c>
      <c r="M31" s="279" t="s">
        <v>359</v>
      </c>
      <c r="N31" s="279" t="s">
        <v>359</v>
      </c>
      <c r="O31" s="278">
        <v>2140</v>
      </c>
    </row>
    <row r="32" spans="1:19" s="244" customFormat="1" ht="12.75" customHeight="1">
      <c r="A32" s="278" t="s">
        <v>253</v>
      </c>
      <c r="B32" s="278">
        <f aca="true" t="shared" si="3" ref="B32:N32">B33+B34+B35+B36+B37</f>
        <v>7242</v>
      </c>
      <c r="C32" s="278">
        <f t="shared" si="3"/>
        <v>4456</v>
      </c>
      <c r="D32" s="278">
        <f t="shared" si="3"/>
        <v>2786</v>
      </c>
      <c r="E32" s="278">
        <f t="shared" si="3"/>
        <v>10</v>
      </c>
      <c r="F32" s="278">
        <f t="shared" si="3"/>
        <v>9</v>
      </c>
      <c r="G32" s="278">
        <f t="shared" si="3"/>
        <v>124</v>
      </c>
      <c r="H32" s="278">
        <f t="shared" si="3"/>
        <v>134</v>
      </c>
      <c r="I32" s="278">
        <f t="shared" si="3"/>
        <v>1883</v>
      </c>
      <c r="J32" s="278">
        <f t="shared" si="3"/>
        <v>1555</v>
      </c>
      <c r="K32" s="278">
        <f t="shared" si="3"/>
        <v>2280</v>
      </c>
      <c r="L32" s="278">
        <f t="shared" si="3"/>
        <v>1034</v>
      </c>
      <c r="M32" s="278">
        <f t="shared" si="3"/>
        <v>159</v>
      </c>
      <c r="N32" s="278">
        <f t="shared" si="3"/>
        <v>54</v>
      </c>
      <c r="O32" s="278">
        <v>0</v>
      </c>
      <c r="P32" s="154"/>
      <c r="Q32" s="154"/>
      <c r="R32" s="154"/>
      <c r="S32" s="154"/>
    </row>
    <row r="33" spans="1:15" s="154" customFormat="1" ht="12.75" customHeight="1">
      <c r="A33" s="188" t="s">
        <v>254</v>
      </c>
      <c r="B33" s="188">
        <v>1002</v>
      </c>
      <c r="C33" s="259">
        <v>576</v>
      </c>
      <c r="D33" s="259">
        <v>426</v>
      </c>
      <c r="E33" s="188">
        <v>0</v>
      </c>
      <c r="F33" s="188">
        <v>0</v>
      </c>
      <c r="G33" s="188">
        <v>7</v>
      </c>
      <c r="H33" s="188">
        <v>11</v>
      </c>
      <c r="I33" s="188">
        <v>235</v>
      </c>
      <c r="J33" s="188">
        <v>248</v>
      </c>
      <c r="K33" s="188">
        <v>329</v>
      </c>
      <c r="L33" s="188">
        <v>165</v>
      </c>
      <c r="M33" s="188">
        <v>5</v>
      </c>
      <c r="N33" s="188">
        <v>2</v>
      </c>
      <c r="O33" s="188">
        <v>0</v>
      </c>
    </row>
    <row r="34" spans="1:15" s="154" customFormat="1" ht="12.75" customHeight="1">
      <c r="A34" s="188" t="s">
        <v>255</v>
      </c>
      <c r="B34" s="188">
        <v>1341</v>
      </c>
      <c r="C34" s="259">
        <v>882</v>
      </c>
      <c r="D34" s="259">
        <v>459</v>
      </c>
      <c r="E34" s="188">
        <v>6</v>
      </c>
      <c r="F34" s="188">
        <v>5</v>
      </c>
      <c r="G34" s="188">
        <v>27</v>
      </c>
      <c r="H34" s="188">
        <v>24</v>
      </c>
      <c r="I34" s="188">
        <v>429</v>
      </c>
      <c r="J34" s="188">
        <v>284</v>
      </c>
      <c r="K34" s="188">
        <v>395</v>
      </c>
      <c r="L34" s="188">
        <v>141</v>
      </c>
      <c r="M34" s="188">
        <v>25</v>
      </c>
      <c r="N34" s="188">
        <v>5</v>
      </c>
      <c r="O34" s="188">
        <v>0</v>
      </c>
    </row>
    <row r="35" spans="1:15" s="154" customFormat="1" ht="12.75" customHeight="1">
      <c r="A35" s="188" t="s">
        <v>256</v>
      </c>
      <c r="B35" s="188">
        <v>571</v>
      </c>
      <c r="C35" s="259">
        <v>310</v>
      </c>
      <c r="D35" s="259">
        <v>261</v>
      </c>
      <c r="E35" s="188">
        <v>0</v>
      </c>
      <c r="F35" s="188">
        <v>1</v>
      </c>
      <c r="G35" s="188">
        <v>12</v>
      </c>
      <c r="H35" s="188">
        <v>12</v>
      </c>
      <c r="I35" s="188">
        <v>123</v>
      </c>
      <c r="J35" s="188">
        <v>133</v>
      </c>
      <c r="K35" s="188">
        <v>162</v>
      </c>
      <c r="L35" s="188">
        <v>108</v>
      </c>
      <c r="M35" s="188">
        <v>13</v>
      </c>
      <c r="N35" s="188">
        <v>7</v>
      </c>
      <c r="O35" s="188">
        <v>0</v>
      </c>
    </row>
    <row r="36" spans="1:15" s="154" customFormat="1" ht="12.75" customHeight="1">
      <c r="A36" s="188" t="s">
        <v>257</v>
      </c>
      <c r="B36" s="188">
        <v>1431</v>
      </c>
      <c r="C36" s="259">
        <v>873</v>
      </c>
      <c r="D36" s="259">
        <v>558</v>
      </c>
      <c r="E36" s="188">
        <v>3</v>
      </c>
      <c r="F36" s="188">
        <v>3</v>
      </c>
      <c r="G36" s="188">
        <v>16</v>
      </c>
      <c r="H36" s="188">
        <v>34</v>
      </c>
      <c r="I36" s="188">
        <v>378</v>
      </c>
      <c r="J36" s="188">
        <v>315</v>
      </c>
      <c r="K36" s="188">
        <v>446</v>
      </c>
      <c r="L36" s="188">
        <v>194</v>
      </c>
      <c r="M36" s="188">
        <v>30</v>
      </c>
      <c r="N36" s="188">
        <v>12</v>
      </c>
      <c r="O36" s="188">
        <v>0</v>
      </c>
    </row>
    <row r="37" spans="1:19" s="154" customFormat="1" ht="12.75" customHeight="1">
      <c r="A37" s="188" t="s">
        <v>258</v>
      </c>
      <c r="B37" s="188">
        <v>2897</v>
      </c>
      <c r="C37" s="259">
        <v>1815</v>
      </c>
      <c r="D37" s="259">
        <v>1082</v>
      </c>
      <c r="E37" s="188">
        <v>1</v>
      </c>
      <c r="F37" s="188">
        <v>0</v>
      </c>
      <c r="G37" s="188">
        <v>62</v>
      </c>
      <c r="H37" s="188">
        <v>53</v>
      </c>
      <c r="I37" s="188">
        <v>718</v>
      </c>
      <c r="J37" s="188">
        <v>575</v>
      </c>
      <c r="K37" s="188">
        <v>948</v>
      </c>
      <c r="L37" s="188">
        <v>426</v>
      </c>
      <c r="M37" s="188">
        <v>86</v>
      </c>
      <c r="N37" s="188">
        <v>28</v>
      </c>
      <c r="O37" s="188">
        <v>0</v>
      </c>
      <c r="P37" s="244"/>
      <c r="Q37" s="244"/>
      <c r="R37" s="244"/>
      <c r="S37" s="244"/>
    </row>
    <row r="38" spans="1:19" s="244" customFormat="1" ht="12.75" customHeight="1">
      <c r="A38" s="278" t="s">
        <v>259</v>
      </c>
      <c r="B38" s="278">
        <f aca="true" t="shared" si="4" ref="B38:N38">B39+B40+B41+B42+B43+B44+B45+B46+B47</f>
        <v>11998</v>
      </c>
      <c r="C38" s="278">
        <f t="shared" si="4"/>
        <v>7151</v>
      </c>
      <c r="D38" s="278">
        <f t="shared" si="4"/>
        <v>4847</v>
      </c>
      <c r="E38" s="278">
        <f t="shared" si="4"/>
        <v>16</v>
      </c>
      <c r="F38" s="278">
        <f t="shared" si="4"/>
        <v>15</v>
      </c>
      <c r="G38" s="278">
        <f t="shared" si="4"/>
        <v>254</v>
      </c>
      <c r="H38" s="278">
        <f t="shared" si="4"/>
        <v>253</v>
      </c>
      <c r="I38" s="278">
        <f t="shared" si="4"/>
        <v>2974</v>
      </c>
      <c r="J38" s="278">
        <f t="shared" si="4"/>
        <v>2651</v>
      </c>
      <c r="K38" s="278">
        <f t="shared" si="4"/>
        <v>3620</v>
      </c>
      <c r="L38" s="278">
        <f t="shared" si="4"/>
        <v>1794</v>
      </c>
      <c r="M38" s="278">
        <f t="shared" si="4"/>
        <v>287</v>
      </c>
      <c r="N38" s="278">
        <f t="shared" si="4"/>
        <v>134</v>
      </c>
      <c r="O38" s="278">
        <v>0</v>
      </c>
      <c r="P38" s="154"/>
      <c r="Q38" s="154"/>
      <c r="R38" s="154"/>
      <c r="S38" s="154"/>
    </row>
    <row r="39" spans="1:15" s="154" customFormat="1" ht="12.75" customHeight="1">
      <c r="A39" s="188" t="s">
        <v>338</v>
      </c>
      <c r="B39" s="188">
        <v>403</v>
      </c>
      <c r="C39" s="259">
        <v>213</v>
      </c>
      <c r="D39" s="259">
        <v>190</v>
      </c>
      <c r="E39" s="188">
        <v>0</v>
      </c>
      <c r="F39" s="188">
        <v>0</v>
      </c>
      <c r="G39" s="188">
        <v>10</v>
      </c>
      <c r="H39" s="188">
        <v>8</v>
      </c>
      <c r="I39" s="188">
        <v>86</v>
      </c>
      <c r="J39" s="188">
        <v>108</v>
      </c>
      <c r="K39" s="188">
        <v>108</v>
      </c>
      <c r="L39" s="188">
        <v>71</v>
      </c>
      <c r="M39" s="188">
        <v>9</v>
      </c>
      <c r="N39" s="188">
        <v>3</v>
      </c>
      <c r="O39" s="188">
        <v>0</v>
      </c>
    </row>
    <row r="40" spans="1:15" s="154" customFormat="1" ht="12.75" customHeight="1">
      <c r="A40" s="188" t="s">
        <v>260</v>
      </c>
      <c r="B40" s="188">
        <v>1876</v>
      </c>
      <c r="C40" s="259">
        <v>1157</v>
      </c>
      <c r="D40" s="259">
        <v>719</v>
      </c>
      <c r="E40" s="188">
        <v>9</v>
      </c>
      <c r="F40" s="188">
        <v>9</v>
      </c>
      <c r="G40" s="188">
        <v>125</v>
      </c>
      <c r="H40" s="188">
        <v>133</v>
      </c>
      <c r="I40" s="188">
        <v>442</v>
      </c>
      <c r="J40" s="188">
        <v>339</v>
      </c>
      <c r="K40" s="188">
        <v>518</v>
      </c>
      <c r="L40" s="188">
        <v>220</v>
      </c>
      <c r="M40" s="188">
        <v>63</v>
      </c>
      <c r="N40" s="188">
        <v>18</v>
      </c>
      <c r="O40" s="188">
        <v>0</v>
      </c>
    </row>
    <row r="41" spans="1:15" s="154" customFormat="1" ht="12.75" customHeight="1">
      <c r="A41" s="188" t="s">
        <v>261</v>
      </c>
      <c r="B41" s="188">
        <v>2452</v>
      </c>
      <c r="C41" s="259">
        <v>1527</v>
      </c>
      <c r="D41" s="259">
        <v>925</v>
      </c>
      <c r="E41" s="188">
        <v>2</v>
      </c>
      <c r="F41" s="188">
        <v>3</v>
      </c>
      <c r="G41" s="188">
        <v>45</v>
      </c>
      <c r="H41" s="188">
        <v>37</v>
      </c>
      <c r="I41" s="188">
        <v>676</v>
      </c>
      <c r="J41" s="188">
        <v>522</v>
      </c>
      <c r="K41" s="188">
        <v>747</v>
      </c>
      <c r="L41" s="188">
        <v>325</v>
      </c>
      <c r="M41" s="188">
        <v>57</v>
      </c>
      <c r="N41" s="188">
        <v>38</v>
      </c>
      <c r="O41" s="188">
        <v>0</v>
      </c>
    </row>
    <row r="42" spans="1:15" s="154" customFormat="1" ht="12.75" customHeight="1">
      <c r="A42" s="188" t="s">
        <v>262</v>
      </c>
      <c r="B42" s="188">
        <v>763</v>
      </c>
      <c r="C42" s="259">
        <v>464</v>
      </c>
      <c r="D42" s="259">
        <v>299</v>
      </c>
      <c r="E42" s="188">
        <v>0</v>
      </c>
      <c r="F42" s="188">
        <v>0</v>
      </c>
      <c r="G42" s="188">
        <v>4</v>
      </c>
      <c r="H42" s="188">
        <v>10</v>
      </c>
      <c r="I42" s="188">
        <v>161</v>
      </c>
      <c r="J42" s="188">
        <v>143</v>
      </c>
      <c r="K42" s="188">
        <v>287</v>
      </c>
      <c r="L42" s="188">
        <v>142</v>
      </c>
      <c r="M42" s="188">
        <v>12</v>
      </c>
      <c r="N42" s="188">
        <v>4</v>
      </c>
      <c r="O42" s="188">
        <v>0</v>
      </c>
    </row>
    <row r="43" spans="1:15" s="154" customFormat="1" ht="12.75" customHeight="1">
      <c r="A43" s="188" t="s">
        <v>339</v>
      </c>
      <c r="B43" s="188">
        <v>1441</v>
      </c>
      <c r="C43" s="259">
        <v>804</v>
      </c>
      <c r="D43" s="259">
        <v>637</v>
      </c>
      <c r="E43" s="188">
        <v>4</v>
      </c>
      <c r="F43" s="188">
        <v>1</v>
      </c>
      <c r="G43" s="188">
        <v>21</v>
      </c>
      <c r="H43" s="188">
        <v>19</v>
      </c>
      <c r="I43" s="188">
        <v>349</v>
      </c>
      <c r="J43" s="188">
        <v>328</v>
      </c>
      <c r="K43" s="188">
        <v>411</v>
      </c>
      <c r="L43" s="188">
        <v>280</v>
      </c>
      <c r="M43" s="188">
        <v>19</v>
      </c>
      <c r="N43" s="188">
        <v>9</v>
      </c>
      <c r="O43" s="188">
        <v>0</v>
      </c>
    </row>
    <row r="44" spans="1:15" s="154" customFormat="1" ht="12.75" customHeight="1">
      <c r="A44" s="188" t="s">
        <v>263</v>
      </c>
      <c r="B44" s="188">
        <v>529</v>
      </c>
      <c r="C44" s="259">
        <v>309</v>
      </c>
      <c r="D44" s="259">
        <v>220</v>
      </c>
      <c r="E44" s="188">
        <v>0</v>
      </c>
      <c r="F44" s="188">
        <v>0</v>
      </c>
      <c r="G44" s="188">
        <v>11</v>
      </c>
      <c r="H44" s="188">
        <v>8</v>
      </c>
      <c r="I44" s="188">
        <v>167</v>
      </c>
      <c r="J44" s="188">
        <v>151</v>
      </c>
      <c r="K44" s="188">
        <v>124</v>
      </c>
      <c r="L44" s="188">
        <v>57</v>
      </c>
      <c r="M44" s="188">
        <v>7</v>
      </c>
      <c r="N44" s="188">
        <v>4</v>
      </c>
      <c r="O44" s="188">
        <v>0</v>
      </c>
    </row>
    <row r="45" spans="1:15" s="154" customFormat="1" ht="12.75" customHeight="1">
      <c r="A45" s="188" t="s">
        <v>264</v>
      </c>
      <c r="B45" s="188">
        <v>772</v>
      </c>
      <c r="C45" s="259">
        <v>538</v>
      </c>
      <c r="D45" s="259">
        <v>234</v>
      </c>
      <c r="E45" s="188">
        <v>0</v>
      </c>
      <c r="F45" s="188">
        <v>0</v>
      </c>
      <c r="G45" s="188">
        <v>10</v>
      </c>
      <c r="H45" s="188">
        <v>3</v>
      </c>
      <c r="I45" s="188">
        <v>159</v>
      </c>
      <c r="J45" s="188">
        <v>98</v>
      </c>
      <c r="K45" s="188">
        <v>355</v>
      </c>
      <c r="L45" s="188">
        <v>126</v>
      </c>
      <c r="M45" s="188">
        <v>14</v>
      </c>
      <c r="N45" s="188">
        <v>7</v>
      </c>
      <c r="O45" s="188">
        <v>0</v>
      </c>
    </row>
    <row r="46" spans="1:15" s="154" customFormat="1" ht="12.75" customHeight="1">
      <c r="A46" s="188" t="s">
        <v>265</v>
      </c>
      <c r="B46" s="188">
        <v>3098</v>
      </c>
      <c r="C46" s="259">
        <v>1715</v>
      </c>
      <c r="D46" s="259">
        <v>1383</v>
      </c>
      <c r="E46" s="188">
        <v>1</v>
      </c>
      <c r="F46" s="188">
        <v>0</v>
      </c>
      <c r="G46" s="188">
        <v>18</v>
      </c>
      <c r="H46" s="188">
        <v>24</v>
      </c>
      <c r="I46" s="188">
        <v>773</v>
      </c>
      <c r="J46" s="188">
        <v>837</v>
      </c>
      <c r="K46" s="188">
        <v>838</v>
      </c>
      <c r="L46" s="188">
        <v>480</v>
      </c>
      <c r="M46" s="188">
        <v>85</v>
      </c>
      <c r="N46" s="188">
        <v>42</v>
      </c>
      <c r="O46" s="188">
        <v>0</v>
      </c>
    </row>
    <row r="47" spans="1:19" s="154" customFormat="1" ht="12.75" customHeight="1">
      <c r="A47" s="188" t="s">
        <v>266</v>
      </c>
      <c r="B47" s="188">
        <v>664</v>
      </c>
      <c r="C47" s="259">
        <v>424</v>
      </c>
      <c r="D47" s="259">
        <v>240</v>
      </c>
      <c r="E47" s="188">
        <v>0</v>
      </c>
      <c r="F47" s="188">
        <v>2</v>
      </c>
      <c r="G47" s="188">
        <v>10</v>
      </c>
      <c r="H47" s="188">
        <v>11</v>
      </c>
      <c r="I47" s="188">
        <v>161</v>
      </c>
      <c r="J47" s="188">
        <v>125</v>
      </c>
      <c r="K47" s="188">
        <v>232</v>
      </c>
      <c r="L47" s="188">
        <v>93</v>
      </c>
      <c r="M47" s="188">
        <v>21</v>
      </c>
      <c r="N47" s="188">
        <v>9</v>
      </c>
      <c r="O47" s="188">
        <v>0</v>
      </c>
      <c r="P47" s="244"/>
      <c r="Q47" s="244"/>
      <c r="R47" s="244"/>
      <c r="S47" s="244"/>
    </row>
    <row r="48" spans="1:19" s="244" customFormat="1" ht="12.75" customHeight="1">
      <c r="A48" s="278" t="s">
        <v>267</v>
      </c>
      <c r="B48" s="278">
        <f>B49+B50+B51+B52</f>
        <v>45197</v>
      </c>
      <c r="C48" s="278">
        <f>C49+C50+C51+C52</f>
        <v>12407</v>
      </c>
      <c r="D48" s="278">
        <f>D49+D50+D51+D52</f>
        <v>10361</v>
      </c>
      <c r="E48" s="279" t="s">
        <v>359</v>
      </c>
      <c r="F48" s="279" t="s">
        <v>359</v>
      </c>
      <c r="G48" s="279" t="s">
        <v>359</v>
      </c>
      <c r="H48" s="279" t="s">
        <v>359</v>
      </c>
      <c r="I48" s="279" t="s">
        <v>359</v>
      </c>
      <c r="J48" s="279" t="s">
        <v>359</v>
      </c>
      <c r="K48" s="279" t="s">
        <v>359</v>
      </c>
      <c r="L48" s="279" t="s">
        <v>359</v>
      </c>
      <c r="M48" s="279" t="s">
        <v>359</v>
      </c>
      <c r="N48" s="279" t="s">
        <v>359</v>
      </c>
      <c r="O48" s="278">
        <v>45197</v>
      </c>
      <c r="P48" s="154"/>
      <c r="Q48" s="154"/>
      <c r="R48" s="154"/>
      <c r="S48" s="154"/>
    </row>
    <row r="49" spans="1:15" s="154" customFormat="1" ht="12.75" customHeight="1">
      <c r="A49" s="188" t="s">
        <v>268</v>
      </c>
      <c r="B49" s="188">
        <v>38791</v>
      </c>
      <c r="C49" s="259">
        <v>10473</v>
      </c>
      <c r="D49" s="259">
        <v>8896</v>
      </c>
      <c r="E49" s="279" t="s">
        <v>359</v>
      </c>
      <c r="F49" s="279" t="s">
        <v>359</v>
      </c>
      <c r="G49" s="279" t="s">
        <v>359</v>
      </c>
      <c r="H49" s="279" t="s">
        <v>359</v>
      </c>
      <c r="I49" s="279" t="s">
        <v>359</v>
      </c>
      <c r="J49" s="279" t="s">
        <v>359</v>
      </c>
      <c r="K49" s="279" t="s">
        <v>359</v>
      </c>
      <c r="L49" s="279" t="s">
        <v>359</v>
      </c>
      <c r="M49" s="279" t="s">
        <v>359</v>
      </c>
      <c r="N49" s="279" t="s">
        <v>359</v>
      </c>
      <c r="O49" s="188">
        <v>38791</v>
      </c>
    </row>
    <row r="50" spans="1:15" s="154" customFormat="1" ht="12.75" customHeight="1">
      <c r="A50" s="188" t="s">
        <v>269</v>
      </c>
      <c r="B50" s="188">
        <v>2305</v>
      </c>
      <c r="C50" s="259">
        <v>709</v>
      </c>
      <c r="D50" s="259">
        <v>492</v>
      </c>
      <c r="E50" s="279" t="s">
        <v>359</v>
      </c>
      <c r="F50" s="279" t="s">
        <v>359</v>
      </c>
      <c r="G50" s="279" t="s">
        <v>359</v>
      </c>
      <c r="H50" s="279" t="s">
        <v>359</v>
      </c>
      <c r="I50" s="279" t="s">
        <v>359</v>
      </c>
      <c r="J50" s="279" t="s">
        <v>359</v>
      </c>
      <c r="K50" s="279" t="s">
        <v>359</v>
      </c>
      <c r="L50" s="279" t="s">
        <v>359</v>
      </c>
      <c r="M50" s="279" t="s">
        <v>359</v>
      </c>
      <c r="N50" s="279" t="s">
        <v>359</v>
      </c>
      <c r="O50" s="188">
        <v>2305</v>
      </c>
    </row>
    <row r="51" spans="1:15" s="154" customFormat="1" ht="12.75" customHeight="1">
      <c r="A51" s="188" t="s">
        <v>270</v>
      </c>
      <c r="B51" s="188">
        <v>1587</v>
      </c>
      <c r="C51" s="259">
        <v>482</v>
      </c>
      <c r="D51" s="259">
        <v>360</v>
      </c>
      <c r="E51" s="279" t="s">
        <v>359</v>
      </c>
      <c r="F51" s="279" t="s">
        <v>359</v>
      </c>
      <c r="G51" s="279" t="s">
        <v>359</v>
      </c>
      <c r="H51" s="279" t="s">
        <v>359</v>
      </c>
      <c r="I51" s="279" t="s">
        <v>359</v>
      </c>
      <c r="J51" s="279" t="s">
        <v>359</v>
      </c>
      <c r="K51" s="279" t="s">
        <v>359</v>
      </c>
      <c r="L51" s="279" t="s">
        <v>359</v>
      </c>
      <c r="M51" s="279" t="s">
        <v>359</v>
      </c>
      <c r="N51" s="279" t="s">
        <v>359</v>
      </c>
      <c r="O51" s="188">
        <v>1587</v>
      </c>
    </row>
    <row r="52" spans="1:19" s="154" customFormat="1" ht="12.75" customHeight="1">
      <c r="A52" s="188" t="s">
        <v>271</v>
      </c>
      <c r="B52" s="188">
        <v>2514</v>
      </c>
      <c r="C52" s="259">
        <v>743</v>
      </c>
      <c r="D52" s="259">
        <v>613</v>
      </c>
      <c r="E52" s="279" t="s">
        <v>359</v>
      </c>
      <c r="F52" s="279" t="s">
        <v>359</v>
      </c>
      <c r="G52" s="279" t="s">
        <v>359</v>
      </c>
      <c r="H52" s="279" t="s">
        <v>359</v>
      </c>
      <c r="I52" s="279" t="s">
        <v>359</v>
      </c>
      <c r="J52" s="279" t="s">
        <v>359</v>
      </c>
      <c r="K52" s="279" t="s">
        <v>359</v>
      </c>
      <c r="L52" s="279" t="s">
        <v>359</v>
      </c>
      <c r="M52" s="279" t="s">
        <v>359</v>
      </c>
      <c r="N52" s="279" t="s">
        <v>359</v>
      </c>
      <c r="O52" s="188">
        <v>2514</v>
      </c>
      <c r="P52" s="244"/>
      <c r="Q52" s="244"/>
      <c r="R52" s="244"/>
      <c r="S52" s="244"/>
    </row>
    <row r="53" spans="1:19" s="244" customFormat="1" ht="12.75" customHeight="1">
      <c r="A53" s="278" t="s">
        <v>340</v>
      </c>
      <c r="B53" s="278">
        <f aca="true" t="shared" si="5" ref="B53:N53">B54+B55+B56</f>
        <v>25570</v>
      </c>
      <c r="C53" s="278">
        <f t="shared" si="5"/>
        <v>14447</v>
      </c>
      <c r="D53" s="278">
        <f t="shared" si="5"/>
        <v>11086</v>
      </c>
      <c r="E53" s="278">
        <f t="shared" si="5"/>
        <v>9</v>
      </c>
      <c r="F53" s="278">
        <f t="shared" si="5"/>
        <v>11</v>
      </c>
      <c r="G53" s="278">
        <f t="shared" si="5"/>
        <v>203</v>
      </c>
      <c r="H53" s="278">
        <f t="shared" si="5"/>
        <v>352</v>
      </c>
      <c r="I53" s="278">
        <f t="shared" si="5"/>
        <v>5966</v>
      </c>
      <c r="J53" s="278">
        <f t="shared" si="5"/>
        <v>5912</v>
      </c>
      <c r="K53" s="278">
        <f t="shared" si="5"/>
        <v>7789</v>
      </c>
      <c r="L53" s="278">
        <f t="shared" si="5"/>
        <v>4621</v>
      </c>
      <c r="M53" s="278">
        <f t="shared" si="5"/>
        <v>480</v>
      </c>
      <c r="N53" s="278">
        <f t="shared" si="5"/>
        <v>190</v>
      </c>
      <c r="O53" s="278">
        <v>37</v>
      </c>
      <c r="P53" s="154"/>
      <c r="Q53" s="154"/>
      <c r="R53" s="154"/>
      <c r="S53" s="154"/>
    </row>
    <row r="54" spans="1:15" s="154" customFormat="1" ht="12.75" customHeight="1">
      <c r="A54" s="188" t="s">
        <v>273</v>
      </c>
      <c r="B54" s="188">
        <v>10078</v>
      </c>
      <c r="C54" s="259">
        <v>5580</v>
      </c>
      <c r="D54" s="259">
        <v>4461</v>
      </c>
      <c r="E54" s="188">
        <v>3</v>
      </c>
      <c r="F54" s="188">
        <v>6</v>
      </c>
      <c r="G54" s="188">
        <v>66</v>
      </c>
      <c r="H54" s="188">
        <v>106</v>
      </c>
      <c r="I54" s="188">
        <v>2496</v>
      </c>
      <c r="J54" s="188">
        <v>2525</v>
      </c>
      <c r="K54" s="188">
        <v>2779</v>
      </c>
      <c r="L54" s="188">
        <v>1725</v>
      </c>
      <c r="M54" s="188">
        <v>236</v>
      </c>
      <c r="N54" s="188">
        <v>99</v>
      </c>
      <c r="O54" s="188">
        <v>37</v>
      </c>
    </row>
    <row r="55" spans="1:15" s="154" customFormat="1" ht="12.75" customHeight="1">
      <c r="A55" s="188" t="s">
        <v>274</v>
      </c>
      <c r="B55" s="188">
        <v>2528</v>
      </c>
      <c r="C55" s="259">
        <v>1511</v>
      </c>
      <c r="D55" s="259">
        <v>1017</v>
      </c>
      <c r="E55" s="188">
        <v>0</v>
      </c>
      <c r="F55" s="188">
        <v>1</v>
      </c>
      <c r="G55" s="188">
        <v>21</v>
      </c>
      <c r="H55" s="188">
        <v>43</v>
      </c>
      <c r="I55" s="188">
        <v>545</v>
      </c>
      <c r="J55" s="188">
        <v>478</v>
      </c>
      <c r="K55" s="188">
        <v>879</v>
      </c>
      <c r="L55" s="188">
        <v>480</v>
      </c>
      <c r="M55" s="188">
        <v>66</v>
      </c>
      <c r="N55" s="188">
        <v>15</v>
      </c>
      <c r="O55" s="188">
        <v>0</v>
      </c>
    </row>
    <row r="56" spans="1:19" s="154" customFormat="1" ht="12.75" customHeight="1">
      <c r="A56" s="188" t="s">
        <v>275</v>
      </c>
      <c r="B56" s="188">
        <v>12964</v>
      </c>
      <c r="C56" s="259">
        <v>7356</v>
      </c>
      <c r="D56" s="259">
        <v>5608</v>
      </c>
      <c r="E56" s="188">
        <v>6</v>
      </c>
      <c r="F56" s="188">
        <v>4</v>
      </c>
      <c r="G56" s="188">
        <v>116</v>
      </c>
      <c r="H56" s="188">
        <v>203</v>
      </c>
      <c r="I56" s="188">
        <v>2925</v>
      </c>
      <c r="J56" s="188">
        <v>2909</v>
      </c>
      <c r="K56" s="188">
        <v>4131</v>
      </c>
      <c r="L56" s="188">
        <v>2416</v>
      </c>
      <c r="M56" s="188">
        <v>178</v>
      </c>
      <c r="N56" s="188">
        <v>76</v>
      </c>
      <c r="O56" s="188">
        <v>0</v>
      </c>
      <c r="P56" s="244"/>
      <c r="Q56" s="244"/>
      <c r="R56" s="244"/>
      <c r="S56" s="244"/>
    </row>
    <row r="57" spans="1:19" s="244" customFormat="1" ht="12.75" customHeight="1">
      <c r="A57" s="278" t="s">
        <v>276</v>
      </c>
      <c r="B57" s="278">
        <f aca="true" t="shared" si="6" ref="B57:N57">B58+B59</f>
        <v>3023</v>
      </c>
      <c r="C57" s="278">
        <f t="shared" si="6"/>
        <v>1837</v>
      </c>
      <c r="D57" s="278">
        <f t="shared" si="6"/>
        <v>1186</v>
      </c>
      <c r="E57" s="278">
        <f t="shared" si="6"/>
        <v>0</v>
      </c>
      <c r="F57" s="278">
        <f t="shared" si="6"/>
        <v>1</v>
      </c>
      <c r="G57" s="278">
        <f t="shared" si="6"/>
        <v>28</v>
      </c>
      <c r="H57" s="278">
        <f t="shared" si="6"/>
        <v>26</v>
      </c>
      <c r="I57" s="278">
        <f t="shared" si="6"/>
        <v>697</v>
      </c>
      <c r="J57" s="278">
        <f t="shared" si="6"/>
        <v>626</v>
      </c>
      <c r="K57" s="278">
        <f t="shared" si="6"/>
        <v>1045</v>
      </c>
      <c r="L57" s="278">
        <f t="shared" si="6"/>
        <v>513</v>
      </c>
      <c r="M57" s="278">
        <f t="shared" si="6"/>
        <v>67</v>
      </c>
      <c r="N57" s="278">
        <f t="shared" si="6"/>
        <v>20</v>
      </c>
      <c r="O57" s="278">
        <v>0</v>
      </c>
      <c r="P57" s="154"/>
      <c r="Q57" s="154"/>
      <c r="R57" s="154"/>
      <c r="S57" s="154"/>
    </row>
    <row r="58" spans="1:15" s="154" customFormat="1" ht="12.75" customHeight="1">
      <c r="A58" s="188" t="s">
        <v>277</v>
      </c>
      <c r="B58" s="188">
        <v>2024</v>
      </c>
      <c r="C58" s="259">
        <v>1262</v>
      </c>
      <c r="D58" s="259">
        <v>762</v>
      </c>
      <c r="E58" s="188">
        <v>0</v>
      </c>
      <c r="F58" s="188">
        <v>1</v>
      </c>
      <c r="G58" s="188">
        <v>7</v>
      </c>
      <c r="H58" s="188">
        <v>17</v>
      </c>
      <c r="I58" s="188">
        <v>434</v>
      </c>
      <c r="J58" s="188">
        <v>417</v>
      </c>
      <c r="K58" s="188">
        <v>786</v>
      </c>
      <c r="L58" s="188">
        <v>317</v>
      </c>
      <c r="M58" s="188">
        <v>35</v>
      </c>
      <c r="N58" s="188">
        <v>10</v>
      </c>
      <c r="O58" s="188">
        <v>0</v>
      </c>
    </row>
    <row r="59" spans="1:19" s="154" customFormat="1" ht="12.75" customHeight="1">
      <c r="A59" s="188" t="s">
        <v>278</v>
      </c>
      <c r="B59" s="188">
        <v>999</v>
      </c>
      <c r="C59" s="259">
        <v>575</v>
      </c>
      <c r="D59" s="259">
        <v>424</v>
      </c>
      <c r="E59" s="188">
        <v>0</v>
      </c>
      <c r="F59" s="188">
        <v>0</v>
      </c>
      <c r="G59" s="188">
        <v>21</v>
      </c>
      <c r="H59" s="188">
        <v>9</v>
      </c>
      <c r="I59" s="188">
        <v>263</v>
      </c>
      <c r="J59" s="188">
        <v>209</v>
      </c>
      <c r="K59" s="188">
        <v>259</v>
      </c>
      <c r="L59" s="188">
        <v>196</v>
      </c>
      <c r="M59" s="188">
        <v>32</v>
      </c>
      <c r="N59" s="188">
        <v>10</v>
      </c>
      <c r="O59" s="188">
        <v>0</v>
      </c>
      <c r="P59" s="244"/>
      <c r="Q59" s="244"/>
      <c r="R59" s="244"/>
      <c r="S59" s="244"/>
    </row>
    <row r="60" spans="1:19" s="244" customFormat="1" ht="12.75" customHeight="1">
      <c r="A60" s="278" t="s">
        <v>279</v>
      </c>
      <c r="B60" s="278">
        <f aca="true" t="shared" si="7" ref="B60:N60">B61+B62+B63+B64</f>
        <v>11619</v>
      </c>
      <c r="C60" s="278">
        <f t="shared" si="7"/>
        <v>6809</v>
      </c>
      <c r="D60" s="278">
        <f t="shared" si="7"/>
        <v>4780</v>
      </c>
      <c r="E60" s="278">
        <f t="shared" si="7"/>
        <v>8</v>
      </c>
      <c r="F60" s="278">
        <f t="shared" si="7"/>
        <v>7</v>
      </c>
      <c r="G60" s="278">
        <f t="shared" si="7"/>
        <v>128</v>
      </c>
      <c r="H60" s="278">
        <f t="shared" si="7"/>
        <v>205</v>
      </c>
      <c r="I60" s="278">
        <f t="shared" si="7"/>
        <v>2673</v>
      </c>
      <c r="J60" s="278">
        <f t="shared" si="7"/>
        <v>2510</v>
      </c>
      <c r="K60" s="278">
        <f t="shared" si="7"/>
        <v>3429</v>
      </c>
      <c r="L60" s="278">
        <f t="shared" si="7"/>
        <v>1739</v>
      </c>
      <c r="M60" s="278">
        <f t="shared" si="7"/>
        <v>396</v>
      </c>
      <c r="N60" s="278">
        <f t="shared" si="7"/>
        <v>174</v>
      </c>
      <c r="O60" s="278">
        <v>350</v>
      </c>
      <c r="P60" s="154"/>
      <c r="Q60" s="154"/>
      <c r="R60" s="154"/>
      <c r="S60" s="154"/>
    </row>
    <row r="61" spans="1:15" s="154" customFormat="1" ht="12.75" customHeight="1">
      <c r="A61" s="188" t="s">
        <v>280</v>
      </c>
      <c r="B61" s="188">
        <v>5510</v>
      </c>
      <c r="C61" s="259">
        <v>3240</v>
      </c>
      <c r="D61" s="259">
        <v>2265</v>
      </c>
      <c r="E61" s="188">
        <v>5</v>
      </c>
      <c r="F61" s="188">
        <v>4</v>
      </c>
      <c r="G61" s="188">
        <v>48</v>
      </c>
      <c r="H61" s="188">
        <v>108</v>
      </c>
      <c r="I61" s="188">
        <v>1328</v>
      </c>
      <c r="J61" s="188">
        <v>1201</v>
      </c>
      <c r="K61" s="188">
        <v>1650</v>
      </c>
      <c r="L61" s="188">
        <v>849</v>
      </c>
      <c r="M61" s="188">
        <v>176</v>
      </c>
      <c r="N61" s="188">
        <v>85</v>
      </c>
      <c r="O61" s="188">
        <v>56</v>
      </c>
    </row>
    <row r="62" spans="1:15" s="154" customFormat="1" ht="12.75" customHeight="1">
      <c r="A62" s="188" t="s">
        <v>281</v>
      </c>
      <c r="B62" s="188">
        <v>1227</v>
      </c>
      <c r="C62" s="259">
        <v>737</v>
      </c>
      <c r="D62" s="259">
        <v>490</v>
      </c>
      <c r="E62" s="188">
        <v>2</v>
      </c>
      <c r="F62" s="188">
        <v>3</v>
      </c>
      <c r="G62" s="188">
        <v>24</v>
      </c>
      <c r="H62" s="188">
        <v>22</v>
      </c>
      <c r="I62" s="188">
        <v>328</v>
      </c>
      <c r="J62" s="188">
        <v>294</v>
      </c>
      <c r="K62" s="188">
        <v>349</v>
      </c>
      <c r="L62" s="188">
        <v>159</v>
      </c>
      <c r="M62" s="188">
        <v>34</v>
      </c>
      <c r="N62" s="188">
        <v>12</v>
      </c>
      <c r="O62" s="188">
        <v>0</v>
      </c>
    </row>
    <row r="63" spans="1:15" s="154" customFormat="1" ht="12.75" customHeight="1">
      <c r="A63" s="188" t="s">
        <v>282</v>
      </c>
      <c r="B63" s="188">
        <v>816</v>
      </c>
      <c r="C63" s="259">
        <v>445</v>
      </c>
      <c r="D63" s="259">
        <v>370</v>
      </c>
      <c r="E63" s="188">
        <v>0</v>
      </c>
      <c r="F63" s="188">
        <v>0</v>
      </c>
      <c r="G63" s="188">
        <v>16</v>
      </c>
      <c r="H63" s="188">
        <v>22</v>
      </c>
      <c r="I63" s="188">
        <v>168</v>
      </c>
      <c r="J63" s="188">
        <v>186</v>
      </c>
      <c r="K63" s="188">
        <v>221</v>
      </c>
      <c r="L63" s="188">
        <v>133</v>
      </c>
      <c r="M63" s="188">
        <v>40</v>
      </c>
      <c r="N63" s="188">
        <v>29</v>
      </c>
      <c r="O63" s="188">
        <v>1</v>
      </c>
    </row>
    <row r="64" spans="1:19" s="154" customFormat="1" ht="12.75" customHeight="1">
      <c r="A64" s="188" t="s">
        <v>283</v>
      </c>
      <c r="B64" s="188">
        <v>4066</v>
      </c>
      <c r="C64" s="259">
        <v>2387</v>
      </c>
      <c r="D64" s="259">
        <v>1655</v>
      </c>
      <c r="E64" s="188">
        <v>1</v>
      </c>
      <c r="F64" s="188">
        <v>0</v>
      </c>
      <c r="G64" s="188">
        <v>40</v>
      </c>
      <c r="H64" s="188">
        <v>53</v>
      </c>
      <c r="I64" s="188">
        <v>849</v>
      </c>
      <c r="J64" s="188">
        <v>829</v>
      </c>
      <c r="K64" s="188">
        <v>1209</v>
      </c>
      <c r="L64" s="188">
        <v>598</v>
      </c>
      <c r="M64" s="188">
        <v>146</v>
      </c>
      <c r="N64" s="188">
        <v>48</v>
      </c>
      <c r="O64" s="188">
        <v>293</v>
      </c>
      <c r="P64" s="244"/>
      <c r="Q64" s="244"/>
      <c r="R64" s="244"/>
      <c r="S64" s="244"/>
    </row>
    <row r="65" spans="1:15" s="244" customFormat="1" ht="12.75" customHeight="1">
      <c r="A65" s="278" t="s">
        <v>341</v>
      </c>
      <c r="B65" s="278">
        <v>59522</v>
      </c>
      <c r="C65" s="279" t="s">
        <v>359</v>
      </c>
      <c r="D65" s="279" t="s">
        <v>359</v>
      </c>
      <c r="E65" s="279" t="s">
        <v>359</v>
      </c>
      <c r="F65" s="279" t="s">
        <v>359</v>
      </c>
      <c r="G65" s="279" t="s">
        <v>359</v>
      </c>
      <c r="H65" s="279" t="s">
        <v>359</v>
      </c>
      <c r="I65" s="279" t="s">
        <v>359</v>
      </c>
      <c r="J65" s="279" t="s">
        <v>359</v>
      </c>
      <c r="K65" s="279" t="s">
        <v>359</v>
      </c>
      <c r="L65" s="279" t="s">
        <v>359</v>
      </c>
      <c r="M65" s="279" t="s">
        <v>359</v>
      </c>
      <c r="N65" s="279" t="s">
        <v>359</v>
      </c>
      <c r="O65" s="278">
        <v>59522</v>
      </c>
    </row>
    <row r="66" spans="1:15" s="244" customFormat="1" ht="12.75" customHeight="1">
      <c r="A66" s="278" t="s">
        <v>342</v>
      </c>
      <c r="B66" s="278">
        <v>7079</v>
      </c>
      <c r="C66" s="279">
        <v>4304</v>
      </c>
      <c r="D66" s="279">
        <v>2775</v>
      </c>
      <c r="E66" s="278">
        <v>2</v>
      </c>
      <c r="F66" s="278">
        <v>9</v>
      </c>
      <c r="G66" s="278">
        <v>84</v>
      </c>
      <c r="H66" s="278">
        <v>98</v>
      </c>
      <c r="I66" s="278">
        <v>1865</v>
      </c>
      <c r="J66" s="278">
        <v>1424</v>
      </c>
      <c r="K66" s="278">
        <v>1687</v>
      </c>
      <c r="L66" s="278">
        <v>824</v>
      </c>
      <c r="M66" s="278">
        <v>120</v>
      </c>
      <c r="N66" s="278">
        <v>54</v>
      </c>
      <c r="O66" s="278">
        <v>912</v>
      </c>
    </row>
    <row r="67" spans="1:15" s="244" customFormat="1" ht="12.75" customHeight="1">
      <c r="A67" s="278" t="s">
        <v>343</v>
      </c>
      <c r="B67" s="278">
        <v>1418</v>
      </c>
      <c r="C67" s="279">
        <v>499</v>
      </c>
      <c r="D67" s="279">
        <v>390</v>
      </c>
      <c r="E67" s="279">
        <v>1</v>
      </c>
      <c r="F67" s="279">
        <v>3</v>
      </c>
      <c r="G67" s="279">
        <v>9</v>
      </c>
      <c r="H67" s="279">
        <v>12</v>
      </c>
      <c r="I67" s="279">
        <v>187</v>
      </c>
      <c r="J67" s="279">
        <v>188</v>
      </c>
      <c r="K67" s="279">
        <v>252</v>
      </c>
      <c r="L67" s="279">
        <v>154</v>
      </c>
      <c r="M67" s="279">
        <v>39</v>
      </c>
      <c r="N67" s="279">
        <v>21</v>
      </c>
      <c r="O67" s="278">
        <v>552</v>
      </c>
    </row>
    <row r="68" spans="1:19" s="244" customFormat="1" ht="12.75" customHeight="1">
      <c r="A68" s="278" t="s">
        <v>287</v>
      </c>
      <c r="B68" s="278">
        <f aca="true" t="shared" si="8" ref="B68:N68">B69+B70+B71</f>
        <v>10995</v>
      </c>
      <c r="C68" s="278">
        <f t="shared" si="8"/>
        <v>6568</v>
      </c>
      <c r="D68" s="278">
        <f t="shared" si="8"/>
        <v>4427</v>
      </c>
      <c r="E68" s="278">
        <f t="shared" si="8"/>
        <v>1</v>
      </c>
      <c r="F68" s="278">
        <f t="shared" si="8"/>
        <v>0</v>
      </c>
      <c r="G68" s="278">
        <f t="shared" si="8"/>
        <v>101</v>
      </c>
      <c r="H68" s="278">
        <f t="shared" si="8"/>
        <v>89</v>
      </c>
      <c r="I68" s="278">
        <f t="shared" si="8"/>
        <v>2597</v>
      </c>
      <c r="J68" s="278">
        <f t="shared" si="8"/>
        <v>2296</v>
      </c>
      <c r="K68" s="278">
        <f t="shared" si="8"/>
        <v>3432</v>
      </c>
      <c r="L68" s="278">
        <f t="shared" si="8"/>
        <v>1882</v>
      </c>
      <c r="M68" s="278">
        <f t="shared" si="8"/>
        <v>437</v>
      </c>
      <c r="N68" s="278">
        <f t="shared" si="8"/>
        <v>160</v>
      </c>
      <c r="O68" s="278">
        <v>0</v>
      </c>
      <c r="P68" s="154"/>
      <c r="Q68" s="154"/>
      <c r="R68" s="154"/>
      <c r="S68" s="154"/>
    </row>
    <row r="69" spans="1:15" s="154" customFormat="1" ht="12.75" customHeight="1">
      <c r="A69" s="188" t="s">
        <v>344</v>
      </c>
      <c r="B69" s="188">
        <v>1793</v>
      </c>
      <c r="C69" s="259">
        <v>1054</v>
      </c>
      <c r="D69" s="259">
        <v>739</v>
      </c>
      <c r="E69" s="188">
        <v>0</v>
      </c>
      <c r="F69" s="188">
        <v>0</v>
      </c>
      <c r="G69" s="188">
        <v>21</v>
      </c>
      <c r="H69" s="188">
        <v>21</v>
      </c>
      <c r="I69" s="188">
        <v>435</v>
      </c>
      <c r="J69" s="188">
        <v>396</v>
      </c>
      <c r="K69" s="188">
        <v>532</v>
      </c>
      <c r="L69" s="188">
        <v>306</v>
      </c>
      <c r="M69" s="188">
        <v>66</v>
      </c>
      <c r="N69" s="188">
        <v>16</v>
      </c>
      <c r="O69" s="188">
        <v>0</v>
      </c>
    </row>
    <row r="70" spans="1:15" s="154" customFormat="1" ht="12.75" customHeight="1">
      <c r="A70" s="188" t="s">
        <v>596</v>
      </c>
      <c r="B70" s="188">
        <v>2758</v>
      </c>
      <c r="C70" s="259">
        <v>1701</v>
      </c>
      <c r="D70" s="259">
        <v>1057</v>
      </c>
      <c r="E70" s="188">
        <v>0</v>
      </c>
      <c r="F70" s="188">
        <v>0</v>
      </c>
      <c r="G70" s="188">
        <v>7</v>
      </c>
      <c r="H70" s="188">
        <v>11</v>
      </c>
      <c r="I70" s="188">
        <v>521</v>
      </c>
      <c r="J70" s="188">
        <v>490</v>
      </c>
      <c r="K70" s="188">
        <v>1039</v>
      </c>
      <c r="L70" s="188">
        <v>497</v>
      </c>
      <c r="M70" s="188">
        <v>134</v>
      </c>
      <c r="N70" s="188">
        <v>59</v>
      </c>
      <c r="O70" s="188">
        <v>0</v>
      </c>
    </row>
    <row r="71" spans="1:19" s="154" customFormat="1" ht="12.75" customHeight="1">
      <c r="A71" s="188" t="s">
        <v>597</v>
      </c>
      <c r="B71" s="188">
        <v>6444</v>
      </c>
      <c r="C71" s="259">
        <v>3813</v>
      </c>
      <c r="D71" s="259">
        <v>2631</v>
      </c>
      <c r="E71" s="188">
        <v>1</v>
      </c>
      <c r="F71" s="188">
        <v>0</v>
      </c>
      <c r="G71" s="188">
        <v>73</v>
      </c>
      <c r="H71" s="188">
        <v>57</v>
      </c>
      <c r="I71" s="188">
        <v>1641</v>
      </c>
      <c r="J71" s="188">
        <v>1410</v>
      </c>
      <c r="K71" s="188">
        <v>1861</v>
      </c>
      <c r="L71" s="188">
        <v>1079</v>
      </c>
      <c r="M71" s="188">
        <v>237</v>
      </c>
      <c r="N71" s="188">
        <v>85</v>
      </c>
      <c r="O71" s="188">
        <v>0</v>
      </c>
      <c r="P71" s="244"/>
      <c r="Q71" s="244"/>
      <c r="R71" s="244"/>
      <c r="S71" s="244"/>
    </row>
    <row r="72" spans="1:19" s="244" customFormat="1" ht="12.75" customHeight="1">
      <c r="A72" s="278" t="s">
        <v>289</v>
      </c>
      <c r="B72" s="278">
        <v>1385</v>
      </c>
      <c r="C72" s="279">
        <v>751</v>
      </c>
      <c r="D72" s="279">
        <v>634</v>
      </c>
      <c r="E72" s="278">
        <v>0</v>
      </c>
      <c r="F72" s="278">
        <v>1</v>
      </c>
      <c r="G72" s="278">
        <v>20</v>
      </c>
      <c r="H72" s="278">
        <v>28</v>
      </c>
      <c r="I72" s="278">
        <v>314</v>
      </c>
      <c r="J72" s="278">
        <v>367</v>
      </c>
      <c r="K72" s="278">
        <v>373</v>
      </c>
      <c r="L72" s="278">
        <v>217</v>
      </c>
      <c r="M72" s="278">
        <v>44</v>
      </c>
      <c r="N72" s="278">
        <v>21</v>
      </c>
      <c r="O72" s="278">
        <v>0</v>
      </c>
      <c r="P72" s="154"/>
      <c r="Q72" s="154"/>
      <c r="R72" s="154"/>
      <c r="S72" s="154"/>
    </row>
    <row r="73" spans="1:15" s="154" customFormat="1" ht="12.75" customHeight="1">
      <c r="A73" s="188" t="s">
        <v>290</v>
      </c>
      <c r="B73" s="188">
        <v>194</v>
      </c>
      <c r="C73" s="259">
        <v>139</v>
      </c>
      <c r="D73" s="259">
        <v>51</v>
      </c>
      <c r="E73" s="188">
        <v>3</v>
      </c>
      <c r="F73" s="188">
        <v>0</v>
      </c>
      <c r="G73" s="188">
        <v>11</v>
      </c>
      <c r="H73" s="188">
        <v>8</v>
      </c>
      <c r="I73" s="188">
        <v>42</v>
      </c>
      <c r="J73" s="188">
        <v>27</v>
      </c>
      <c r="K73" s="188">
        <v>72</v>
      </c>
      <c r="L73" s="188">
        <v>15</v>
      </c>
      <c r="M73" s="188">
        <v>11</v>
      </c>
      <c r="N73" s="188">
        <v>1</v>
      </c>
      <c r="O73" s="188">
        <v>4</v>
      </c>
    </row>
    <row r="74" spans="1:15" s="154" customFormat="1" ht="12.75" customHeight="1">
      <c r="A74" s="188" t="s">
        <v>291</v>
      </c>
      <c r="B74" s="188">
        <v>294</v>
      </c>
      <c r="C74" s="259">
        <v>175</v>
      </c>
      <c r="D74" s="259">
        <v>119</v>
      </c>
      <c r="E74" s="188">
        <v>0</v>
      </c>
      <c r="F74" s="188">
        <v>1</v>
      </c>
      <c r="G74" s="188">
        <v>18</v>
      </c>
      <c r="H74" s="188">
        <v>11</v>
      </c>
      <c r="I74" s="188">
        <v>74</v>
      </c>
      <c r="J74" s="188">
        <v>46</v>
      </c>
      <c r="K74" s="188">
        <v>75</v>
      </c>
      <c r="L74" s="188">
        <v>58</v>
      </c>
      <c r="M74" s="188">
        <v>8</v>
      </c>
      <c r="N74" s="188">
        <v>3</v>
      </c>
      <c r="O74" s="188">
        <v>0</v>
      </c>
    </row>
    <row r="75" spans="1:15" s="154" customFormat="1" ht="9" customHeight="1">
      <c r="A75" s="187"/>
      <c r="B75" s="187"/>
      <c r="C75" s="282"/>
      <c r="D75" s="282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</row>
    <row r="76" spans="1:15" s="154" customFormat="1" ht="9" customHeight="1">
      <c r="A76" s="188"/>
      <c r="B76" s="188"/>
      <c r="C76" s="259"/>
      <c r="D76" s="259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</row>
    <row r="77" spans="1:14" s="154" customFormat="1" ht="12" customHeight="1">
      <c r="A77" s="459" t="s">
        <v>647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</row>
    <row r="78" spans="1:14" s="154" customFormat="1" ht="12" customHeight="1">
      <c r="A78" s="467" t="s">
        <v>648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321"/>
      <c r="M78" s="321"/>
      <c r="N78" s="321"/>
    </row>
    <row r="79" spans="1:15" s="154" customFormat="1" ht="12">
      <c r="A79" s="239" t="s">
        <v>580</v>
      </c>
      <c r="B79" s="298"/>
      <c r="C79" s="298"/>
      <c r="D79" s="298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298"/>
    </row>
    <row r="80" spans="1:15" s="154" customFormat="1" ht="12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</row>
    <row r="81" spans="1:15" s="154" customFormat="1" ht="12">
      <c r="A81" s="151"/>
      <c r="B81" s="151"/>
      <c r="C81" s="151"/>
      <c r="D81" s="151"/>
      <c r="O81" s="151"/>
    </row>
    <row r="82" spans="1:15" s="154" customFormat="1" ht="12">
      <c r="A82" s="151"/>
      <c r="B82" s="151"/>
      <c r="C82" s="151"/>
      <c r="D82" s="151"/>
      <c r="O82" s="151"/>
    </row>
    <row r="83" spans="1:15" s="154" customFormat="1" ht="12">
      <c r="A83" s="151"/>
      <c r="B83" s="151"/>
      <c r="C83" s="151"/>
      <c r="D83" s="151"/>
      <c r="O83" s="151"/>
    </row>
    <row r="84" spans="1:15" s="154" customFormat="1" ht="12">
      <c r="A84" s="151"/>
      <c r="B84" s="151"/>
      <c r="C84" s="151"/>
      <c r="D84" s="151"/>
      <c r="O84" s="151"/>
    </row>
    <row r="85" spans="1:15" s="154" customFormat="1" ht="12">
      <c r="A85" s="151"/>
      <c r="B85" s="151"/>
      <c r="C85" s="151"/>
      <c r="D85" s="151"/>
      <c r="O85" s="151"/>
    </row>
    <row r="86" spans="1:15" s="154" customFormat="1" ht="12">
      <c r="A86" s="151"/>
      <c r="B86" s="151"/>
      <c r="C86" s="151"/>
      <c r="D86" s="151"/>
      <c r="O86" s="151"/>
    </row>
    <row r="87" spans="1:15" s="154" customFormat="1" ht="12">
      <c r="A87" s="151"/>
      <c r="B87" s="151"/>
      <c r="C87" s="151"/>
      <c r="D87" s="151"/>
      <c r="O87" s="151"/>
    </row>
    <row r="88" spans="1:15" s="154" customFormat="1" ht="12">
      <c r="A88" s="151"/>
      <c r="B88" s="151"/>
      <c r="C88" s="151"/>
      <c r="D88" s="151"/>
      <c r="O88" s="151"/>
    </row>
    <row r="89" spans="1:15" s="154" customFormat="1" ht="12">
      <c r="A89" s="151"/>
      <c r="B89" s="151"/>
      <c r="C89" s="151"/>
      <c r="D89" s="151"/>
      <c r="O89" s="151"/>
    </row>
    <row r="90" spans="1:15" s="154" customFormat="1" ht="12">
      <c r="A90" s="151"/>
      <c r="B90" s="151"/>
      <c r="C90" s="151"/>
      <c r="D90" s="151"/>
      <c r="O90" s="151"/>
    </row>
    <row r="91" spans="1:15" s="154" customFormat="1" ht="12">
      <c r="A91" s="151"/>
      <c r="B91" s="151"/>
      <c r="C91" s="151"/>
      <c r="D91" s="151"/>
      <c r="O91" s="151"/>
    </row>
    <row r="92" spans="1:15" s="154" customFormat="1" ht="12">
      <c r="A92" s="151"/>
      <c r="B92" s="151"/>
      <c r="C92" s="151"/>
      <c r="D92" s="151"/>
      <c r="O92" s="151"/>
    </row>
    <row r="93" spans="1:15" s="154" customFormat="1" ht="12">
      <c r="A93" s="151"/>
      <c r="B93" s="151"/>
      <c r="C93" s="151"/>
      <c r="D93" s="151"/>
      <c r="O93" s="151"/>
    </row>
    <row r="94" spans="1:15" s="154" customFormat="1" ht="12">
      <c r="A94" s="151"/>
      <c r="B94" s="151"/>
      <c r="C94" s="151"/>
      <c r="D94" s="151"/>
      <c r="O94" s="151"/>
    </row>
    <row r="95" spans="1:15" ht="12">
      <c r="A95" s="71"/>
      <c r="B95" s="71"/>
      <c r="C95" s="71"/>
      <c r="D95" s="71"/>
      <c r="O95" s="71"/>
    </row>
    <row r="96" spans="1:15" ht="12">
      <c r="A96" s="71"/>
      <c r="B96" s="71"/>
      <c r="C96" s="71"/>
      <c r="D96" s="71"/>
      <c r="O96" s="71"/>
    </row>
    <row r="97" spans="1:15" ht="12">
      <c r="A97" s="71"/>
      <c r="B97" s="71"/>
      <c r="C97" s="71"/>
      <c r="D97" s="71"/>
      <c r="O97" s="71"/>
    </row>
    <row r="98" spans="1:15" ht="12">
      <c r="A98" s="71"/>
      <c r="B98" s="71"/>
      <c r="C98" s="71"/>
      <c r="D98" s="71"/>
      <c r="O98" s="71"/>
    </row>
    <row r="99" spans="1:15" ht="12">
      <c r="A99" s="71"/>
      <c r="B99" s="71"/>
      <c r="C99" s="71"/>
      <c r="D99" s="71"/>
      <c r="O99" s="71"/>
    </row>
    <row r="100" spans="1:15" ht="12">
      <c r="A100" s="71"/>
      <c r="B100" s="71"/>
      <c r="C100" s="71"/>
      <c r="D100" s="71"/>
      <c r="O100" s="71"/>
    </row>
    <row r="101" spans="1:15" ht="12">
      <c r="A101" s="71"/>
      <c r="B101" s="71"/>
      <c r="C101" s="71"/>
      <c r="D101" s="71"/>
      <c r="O101" s="71"/>
    </row>
    <row r="102" spans="1:15" ht="12">
      <c r="A102" s="71"/>
      <c r="B102" s="71"/>
      <c r="C102" s="71"/>
      <c r="D102" s="71"/>
      <c r="O102" s="71"/>
    </row>
    <row r="103" spans="1:15" ht="12">
      <c r="A103" s="71"/>
      <c r="B103" s="71"/>
      <c r="C103" s="71"/>
      <c r="D103" s="71"/>
      <c r="O103" s="71"/>
    </row>
    <row r="104" spans="1:15" ht="12">
      <c r="A104" s="71"/>
      <c r="B104" s="71"/>
      <c r="C104" s="71"/>
      <c r="D104" s="71"/>
      <c r="O104" s="71"/>
    </row>
    <row r="105" spans="1:15" ht="12">
      <c r="A105" s="71"/>
      <c r="B105" s="71"/>
      <c r="C105" s="71"/>
      <c r="D105" s="71"/>
      <c r="O105" s="71"/>
    </row>
    <row r="106" spans="1:15" ht="12">
      <c r="A106" s="71"/>
      <c r="B106" s="71"/>
      <c r="C106" s="71"/>
      <c r="D106" s="71"/>
      <c r="O106" s="71"/>
    </row>
    <row r="107" spans="1:15" ht="12">
      <c r="A107" s="71"/>
      <c r="B107" s="71"/>
      <c r="C107" s="71"/>
      <c r="D107" s="71"/>
      <c r="O107" s="71"/>
    </row>
    <row r="108" spans="1:15" ht="12">
      <c r="A108" s="71"/>
      <c r="B108" s="71"/>
      <c r="C108" s="71"/>
      <c r="D108" s="71"/>
      <c r="O108" s="71"/>
    </row>
    <row r="109" spans="1:15" ht="12">
      <c r="A109" s="71"/>
      <c r="B109" s="71"/>
      <c r="C109" s="71"/>
      <c r="D109" s="71"/>
      <c r="O109" s="71"/>
    </row>
    <row r="110" spans="1:15" ht="12">
      <c r="A110" s="71"/>
      <c r="B110" s="71"/>
      <c r="C110" s="71"/>
      <c r="D110" s="71"/>
      <c r="O110" s="71"/>
    </row>
    <row r="111" spans="1:15" ht="12">
      <c r="A111" s="71"/>
      <c r="B111" s="71"/>
      <c r="C111" s="71"/>
      <c r="D111" s="71"/>
      <c r="O111" s="71"/>
    </row>
    <row r="112" spans="1:15" ht="12">
      <c r="A112" s="71"/>
      <c r="B112" s="71"/>
      <c r="C112" s="71"/>
      <c r="D112" s="71"/>
      <c r="O112" s="71"/>
    </row>
    <row r="113" spans="1:15" ht="12">
      <c r="A113" s="71"/>
      <c r="B113" s="71"/>
      <c r="C113" s="71"/>
      <c r="D113" s="71"/>
      <c r="O113" s="71"/>
    </row>
    <row r="114" spans="1:15" ht="12">
      <c r="A114" s="71"/>
      <c r="B114" s="71"/>
      <c r="C114" s="71"/>
      <c r="D114" s="71"/>
      <c r="O114" s="71"/>
    </row>
    <row r="115" spans="1:15" ht="12">
      <c r="A115" s="71"/>
      <c r="B115" s="71"/>
      <c r="C115" s="71"/>
      <c r="D115" s="71"/>
      <c r="O115" s="71"/>
    </row>
    <row r="116" spans="1:15" ht="12">
      <c r="A116" s="71"/>
      <c r="B116" s="71"/>
      <c r="C116" s="71"/>
      <c r="D116" s="71"/>
      <c r="O116" s="71"/>
    </row>
    <row r="117" spans="1:15" ht="12">
      <c r="A117" s="71"/>
      <c r="B117" s="71"/>
      <c r="C117" s="71"/>
      <c r="D117" s="71"/>
      <c r="O117" s="71"/>
    </row>
    <row r="118" spans="1:15" ht="12">
      <c r="A118" s="71"/>
      <c r="B118" s="71"/>
      <c r="C118" s="71"/>
      <c r="D118" s="71"/>
      <c r="O118" s="71"/>
    </row>
    <row r="119" spans="1:15" ht="12">
      <c r="A119" s="71"/>
      <c r="B119" s="71"/>
      <c r="C119" s="71"/>
      <c r="D119" s="71"/>
      <c r="O119" s="71"/>
    </row>
    <row r="120" spans="1:15" ht="12">
      <c r="A120" s="71"/>
      <c r="B120" s="71"/>
      <c r="C120" s="71"/>
      <c r="D120" s="71"/>
      <c r="O120" s="71"/>
    </row>
    <row r="121" spans="1:15" ht="12">
      <c r="A121" s="71"/>
      <c r="B121" s="71"/>
      <c r="C121" s="71"/>
      <c r="D121" s="71"/>
      <c r="O121" s="71"/>
    </row>
    <row r="122" spans="1:15" ht="12">
      <c r="A122" s="71"/>
      <c r="B122" s="71"/>
      <c r="C122" s="71"/>
      <c r="D122" s="71"/>
      <c r="O122" s="71"/>
    </row>
    <row r="123" spans="1:15" ht="12">
      <c r="A123" s="71"/>
      <c r="B123" s="71"/>
      <c r="C123" s="71"/>
      <c r="D123" s="71"/>
      <c r="O123" s="71"/>
    </row>
    <row r="124" spans="1:15" ht="12">
      <c r="A124" s="71"/>
      <c r="B124" s="71"/>
      <c r="C124" s="71"/>
      <c r="D124" s="71"/>
      <c r="O124" s="71"/>
    </row>
    <row r="125" spans="1:15" ht="12">
      <c r="A125" s="71"/>
      <c r="B125" s="71"/>
      <c r="C125" s="71"/>
      <c r="D125" s="71"/>
      <c r="O125" s="71"/>
    </row>
    <row r="126" spans="1:15" ht="12">
      <c r="A126" s="71"/>
      <c r="B126" s="71"/>
      <c r="C126" s="71"/>
      <c r="D126" s="71"/>
      <c r="O126" s="71"/>
    </row>
    <row r="127" spans="1:15" ht="12">
      <c r="A127" s="71"/>
      <c r="B127" s="71"/>
      <c r="C127" s="71"/>
      <c r="D127" s="71"/>
      <c r="O127" s="71"/>
    </row>
    <row r="128" spans="1:15" ht="12">
      <c r="A128" s="71"/>
      <c r="B128" s="71"/>
      <c r="C128" s="71"/>
      <c r="D128" s="71"/>
      <c r="O128" s="71"/>
    </row>
    <row r="129" spans="1:15" ht="12">
      <c r="A129" s="71"/>
      <c r="B129" s="71"/>
      <c r="C129" s="71"/>
      <c r="D129" s="71"/>
      <c r="O129" s="71"/>
    </row>
    <row r="130" spans="1:15" ht="12">
      <c r="A130" s="71"/>
      <c r="B130" s="71"/>
      <c r="C130" s="71"/>
      <c r="D130" s="71"/>
      <c r="O130" s="71"/>
    </row>
    <row r="131" spans="1:15" ht="12">
      <c r="A131" s="71"/>
      <c r="B131" s="71"/>
      <c r="C131" s="71"/>
      <c r="D131" s="71"/>
      <c r="O131" s="71"/>
    </row>
    <row r="132" spans="1:15" ht="12">
      <c r="A132" s="71"/>
      <c r="B132" s="71"/>
      <c r="C132" s="71"/>
      <c r="D132" s="71"/>
      <c r="O132" s="71"/>
    </row>
    <row r="133" spans="1:15" ht="12">
      <c r="A133" s="71"/>
      <c r="B133" s="71"/>
      <c r="C133" s="71"/>
      <c r="D133" s="71"/>
      <c r="O133" s="71"/>
    </row>
    <row r="134" spans="1:15" ht="12">
      <c r="A134" s="71"/>
      <c r="B134" s="71"/>
      <c r="C134" s="71"/>
      <c r="D134" s="71"/>
      <c r="O134" s="71"/>
    </row>
    <row r="135" spans="1:15" ht="12">
      <c r="A135" s="71"/>
      <c r="B135" s="71"/>
      <c r="C135" s="71"/>
      <c r="D135" s="71"/>
      <c r="O135" s="71"/>
    </row>
    <row r="136" spans="1:15" ht="12">
      <c r="A136" s="71"/>
      <c r="B136" s="71"/>
      <c r="C136" s="71"/>
      <c r="D136" s="71"/>
      <c r="O136" s="71"/>
    </row>
    <row r="137" spans="1:15" ht="12">
      <c r="A137" s="71"/>
      <c r="B137" s="71"/>
      <c r="C137" s="71"/>
      <c r="D137" s="71"/>
      <c r="O137" s="71"/>
    </row>
    <row r="138" spans="1:15" ht="12">
      <c r="A138" s="71"/>
      <c r="B138" s="71"/>
      <c r="C138" s="71"/>
      <c r="D138" s="71"/>
      <c r="O138" s="71"/>
    </row>
    <row r="139" spans="1:15" ht="12">
      <c r="A139" s="71"/>
      <c r="B139" s="71"/>
      <c r="C139" s="71"/>
      <c r="D139" s="71"/>
      <c r="O139" s="71"/>
    </row>
    <row r="140" spans="1:15" ht="12">
      <c r="A140" s="71"/>
      <c r="B140" s="71"/>
      <c r="C140" s="71"/>
      <c r="D140" s="71"/>
      <c r="O140" s="71"/>
    </row>
    <row r="141" spans="1:15" ht="12">
      <c r="A141" s="71"/>
      <c r="B141" s="71"/>
      <c r="C141" s="71"/>
      <c r="D141" s="71"/>
      <c r="O141" s="71"/>
    </row>
    <row r="142" spans="1:15" ht="12">
      <c r="A142" s="71"/>
      <c r="B142" s="71"/>
      <c r="C142" s="71"/>
      <c r="D142" s="71"/>
      <c r="O142" s="71"/>
    </row>
    <row r="143" spans="1:15" ht="12">
      <c r="A143" s="71"/>
      <c r="B143" s="71"/>
      <c r="C143" s="71"/>
      <c r="D143" s="71"/>
      <c r="O143" s="71"/>
    </row>
    <row r="144" spans="1:15" ht="12">
      <c r="A144" s="71"/>
      <c r="B144" s="71"/>
      <c r="C144" s="71"/>
      <c r="D144" s="71"/>
      <c r="O144" s="71"/>
    </row>
    <row r="145" spans="1:15" ht="12">
      <c r="A145" s="71"/>
      <c r="B145" s="71"/>
      <c r="C145" s="71"/>
      <c r="D145" s="71"/>
      <c r="O145" s="71"/>
    </row>
    <row r="146" spans="1:15" ht="12">
      <c r="A146" s="71"/>
      <c r="B146" s="71"/>
      <c r="C146" s="71"/>
      <c r="D146" s="71"/>
      <c r="O146" s="71"/>
    </row>
    <row r="147" spans="1:15" ht="12">
      <c r="A147" s="71"/>
      <c r="B147" s="71"/>
      <c r="C147" s="71"/>
      <c r="D147" s="71"/>
      <c r="O147" s="71"/>
    </row>
    <row r="148" spans="1:15" ht="12">
      <c r="A148" s="71"/>
      <c r="B148" s="71"/>
      <c r="C148" s="71"/>
      <c r="D148" s="71"/>
      <c r="O148" s="71"/>
    </row>
    <row r="149" spans="1:15" ht="12">
      <c r="A149" s="71"/>
      <c r="B149" s="71"/>
      <c r="C149" s="71"/>
      <c r="D149" s="71"/>
      <c r="O149" s="71"/>
    </row>
    <row r="150" spans="1:15" ht="12">
      <c r="A150" s="71"/>
      <c r="B150" s="71"/>
      <c r="C150" s="71"/>
      <c r="D150" s="71"/>
      <c r="O150" s="71"/>
    </row>
    <row r="151" spans="1:15" ht="12">
      <c r="A151" s="71"/>
      <c r="B151" s="71"/>
      <c r="C151" s="71"/>
      <c r="D151" s="71"/>
      <c r="O151" s="71"/>
    </row>
    <row r="152" spans="1:15" ht="12">
      <c r="A152" s="71"/>
      <c r="B152" s="71"/>
      <c r="C152" s="71"/>
      <c r="D152" s="71"/>
      <c r="O152" s="71"/>
    </row>
    <row r="153" spans="1:15" ht="12">
      <c r="A153" s="71"/>
      <c r="B153" s="71"/>
      <c r="C153" s="71"/>
      <c r="D153" s="71"/>
      <c r="O153" s="71"/>
    </row>
    <row r="154" spans="1:15" ht="12">
      <c r="A154" s="71"/>
      <c r="B154" s="71"/>
      <c r="C154" s="71"/>
      <c r="D154" s="71"/>
      <c r="O154" s="71"/>
    </row>
    <row r="155" spans="1:15" ht="12">
      <c r="A155" s="71"/>
      <c r="B155" s="71"/>
      <c r="C155" s="71"/>
      <c r="D155" s="71"/>
      <c r="O155" s="71"/>
    </row>
    <row r="156" spans="1:15" ht="12">
      <c r="A156" s="71"/>
      <c r="B156" s="71"/>
      <c r="C156" s="71"/>
      <c r="D156" s="71"/>
      <c r="O156" s="71"/>
    </row>
    <row r="157" spans="1:15" ht="12">
      <c r="A157" s="71"/>
      <c r="B157" s="71"/>
      <c r="C157" s="71"/>
      <c r="D157" s="71"/>
      <c r="O157" s="71"/>
    </row>
    <row r="158" spans="1:15" ht="12">
      <c r="A158" s="71"/>
      <c r="B158" s="71"/>
      <c r="C158" s="71"/>
      <c r="D158" s="71"/>
      <c r="O158" s="71"/>
    </row>
    <row r="159" spans="1:15" ht="12">
      <c r="A159" s="71"/>
      <c r="B159" s="71"/>
      <c r="C159" s="71"/>
      <c r="D159" s="71"/>
      <c r="O159" s="71"/>
    </row>
    <row r="160" spans="1:15" ht="12">
      <c r="A160" s="71"/>
      <c r="B160" s="71"/>
      <c r="C160" s="71"/>
      <c r="D160" s="71"/>
      <c r="O160" s="71"/>
    </row>
    <row r="161" spans="1:15" ht="12">
      <c r="A161" s="71"/>
      <c r="B161" s="71"/>
      <c r="C161" s="71"/>
      <c r="D161" s="71"/>
      <c r="O161" s="71"/>
    </row>
    <row r="162" spans="1:15" ht="12">
      <c r="A162" s="71"/>
      <c r="B162" s="71"/>
      <c r="C162" s="71"/>
      <c r="D162" s="71"/>
      <c r="O162" s="71"/>
    </row>
    <row r="163" spans="1:15" ht="12">
      <c r="A163" s="71"/>
      <c r="B163" s="71"/>
      <c r="C163" s="71"/>
      <c r="D163" s="71"/>
      <c r="O163" s="71"/>
    </row>
    <row r="164" spans="1:15" ht="12">
      <c r="A164" s="71"/>
      <c r="B164" s="71"/>
      <c r="C164" s="71"/>
      <c r="D164" s="71"/>
      <c r="O164" s="71"/>
    </row>
    <row r="165" spans="1:15" ht="12">
      <c r="A165" s="71"/>
      <c r="B165" s="71"/>
      <c r="C165" s="71"/>
      <c r="D165" s="71"/>
      <c r="O165" s="71"/>
    </row>
    <row r="166" spans="1:15" ht="12">
      <c r="A166" s="71"/>
      <c r="B166" s="71"/>
      <c r="C166" s="71"/>
      <c r="D166" s="71"/>
      <c r="O166" s="71"/>
    </row>
    <row r="167" spans="1:15" ht="12">
      <c r="A167" s="71"/>
      <c r="B167" s="71"/>
      <c r="C167" s="71"/>
      <c r="D167" s="71"/>
      <c r="O167" s="71"/>
    </row>
    <row r="168" spans="1:15" ht="12">
      <c r="A168" s="71"/>
      <c r="B168" s="71"/>
      <c r="C168" s="71"/>
      <c r="D168" s="71"/>
      <c r="O168" s="71"/>
    </row>
    <row r="169" spans="1:15" ht="12">
      <c r="A169" s="71"/>
      <c r="B169" s="71"/>
      <c r="C169" s="71"/>
      <c r="D169" s="71"/>
      <c r="O169" s="71"/>
    </row>
    <row r="170" spans="1:15" ht="12">
      <c r="A170" s="71"/>
      <c r="B170" s="71"/>
      <c r="C170" s="71"/>
      <c r="D170" s="71"/>
      <c r="O170" s="71"/>
    </row>
    <row r="171" spans="1:15" ht="12">
      <c r="A171" s="71"/>
      <c r="B171" s="71"/>
      <c r="C171" s="71"/>
      <c r="D171" s="71"/>
      <c r="O171" s="71"/>
    </row>
    <row r="172" spans="1:15" ht="12">
      <c r="A172" s="71"/>
      <c r="B172" s="71"/>
      <c r="C172" s="71"/>
      <c r="D172" s="71"/>
      <c r="O172" s="71"/>
    </row>
    <row r="173" spans="1:15" ht="12">
      <c r="A173" s="71"/>
      <c r="B173" s="71"/>
      <c r="C173" s="71"/>
      <c r="D173" s="71"/>
      <c r="O173" s="71"/>
    </row>
    <row r="174" spans="1:15" ht="12">
      <c r="A174" s="71"/>
      <c r="B174" s="71"/>
      <c r="C174" s="71"/>
      <c r="D174" s="71"/>
      <c r="O174" s="71"/>
    </row>
    <row r="175" spans="1:15" ht="12">
      <c r="A175" s="71"/>
      <c r="B175" s="71"/>
      <c r="C175" s="71"/>
      <c r="D175" s="71"/>
      <c r="O175" s="71"/>
    </row>
    <row r="176" spans="1:15" ht="12">
      <c r="A176" s="71"/>
      <c r="B176" s="71"/>
      <c r="C176" s="71"/>
      <c r="D176" s="71"/>
      <c r="O176" s="71"/>
    </row>
    <row r="177" spans="1:15" ht="12">
      <c r="A177" s="71"/>
      <c r="B177" s="71"/>
      <c r="C177" s="71"/>
      <c r="D177" s="71"/>
      <c r="O177" s="71"/>
    </row>
    <row r="178" spans="1:15" ht="12">
      <c r="A178" s="71"/>
      <c r="B178" s="71"/>
      <c r="C178" s="71"/>
      <c r="D178" s="71"/>
      <c r="O178" s="71"/>
    </row>
    <row r="179" spans="1:15" ht="12">
      <c r="A179" s="71"/>
      <c r="B179" s="71"/>
      <c r="C179" s="71"/>
      <c r="D179" s="71"/>
      <c r="O179" s="71"/>
    </row>
    <row r="180" spans="1:15" ht="12">
      <c r="A180" s="71"/>
      <c r="B180" s="71"/>
      <c r="C180" s="71"/>
      <c r="D180" s="71"/>
      <c r="O180" s="71"/>
    </row>
    <row r="181" spans="1:15" ht="12">
      <c r="A181" s="71"/>
      <c r="B181" s="71"/>
      <c r="C181" s="71"/>
      <c r="D181" s="71"/>
      <c r="O181" s="71"/>
    </row>
    <row r="182" spans="1:15" ht="12">
      <c r="A182" s="71"/>
      <c r="B182" s="71"/>
      <c r="C182" s="71"/>
      <c r="D182" s="71"/>
      <c r="O182" s="71"/>
    </row>
    <row r="183" spans="1:15" ht="12">
      <c r="A183" s="71"/>
      <c r="B183" s="71"/>
      <c r="C183" s="71"/>
      <c r="D183" s="71"/>
      <c r="O183" s="71"/>
    </row>
    <row r="184" spans="1:15" ht="12">
      <c r="A184" s="71"/>
      <c r="B184" s="71"/>
      <c r="C184" s="71"/>
      <c r="D184" s="71"/>
      <c r="O184" s="71"/>
    </row>
    <row r="185" spans="1:15" ht="12">
      <c r="A185" s="71"/>
      <c r="B185" s="71"/>
      <c r="C185" s="71"/>
      <c r="D185" s="71"/>
      <c r="O185" s="71"/>
    </row>
    <row r="186" spans="1:15" ht="12">
      <c r="A186" s="71"/>
      <c r="B186" s="71"/>
      <c r="C186" s="71"/>
      <c r="D186" s="71"/>
      <c r="O186" s="71"/>
    </row>
    <row r="187" spans="1:15" ht="12">
      <c r="A187" s="71"/>
      <c r="B187" s="71"/>
      <c r="C187" s="71"/>
      <c r="D187" s="71"/>
      <c r="O187" s="71"/>
    </row>
    <row r="188" spans="1:15" ht="12">
      <c r="A188" s="71"/>
      <c r="B188" s="71"/>
      <c r="C188" s="71"/>
      <c r="D188" s="71"/>
      <c r="O188" s="71"/>
    </row>
    <row r="189" spans="1:15" ht="12">
      <c r="A189" s="71"/>
      <c r="B189" s="71"/>
      <c r="C189" s="71"/>
      <c r="D189" s="71"/>
      <c r="O189" s="71"/>
    </row>
    <row r="190" spans="1:15" ht="12">
      <c r="A190" s="71"/>
      <c r="B190" s="71"/>
      <c r="C190" s="71"/>
      <c r="D190" s="71"/>
      <c r="O190" s="71"/>
    </row>
    <row r="191" spans="1:15" ht="12">
      <c r="A191" s="71"/>
      <c r="B191" s="71"/>
      <c r="C191" s="71"/>
      <c r="D191" s="71"/>
      <c r="O191" s="71"/>
    </row>
    <row r="192" spans="1:15" ht="12">
      <c r="A192" s="71"/>
      <c r="B192" s="71"/>
      <c r="C192" s="71"/>
      <c r="D192" s="71"/>
      <c r="O192" s="71"/>
    </row>
    <row r="193" spans="1:15" ht="12">
      <c r="A193" s="71"/>
      <c r="B193" s="71"/>
      <c r="C193" s="71"/>
      <c r="D193" s="71"/>
      <c r="O193" s="71"/>
    </row>
    <row r="194" spans="1:15" ht="12">
      <c r="A194" s="71"/>
      <c r="B194" s="71"/>
      <c r="C194" s="71"/>
      <c r="D194" s="71"/>
      <c r="O194" s="71"/>
    </row>
    <row r="195" spans="1:15" ht="12">
      <c r="A195" s="71"/>
      <c r="B195" s="71"/>
      <c r="C195" s="71"/>
      <c r="D195" s="71"/>
      <c r="O195" s="71"/>
    </row>
    <row r="196" spans="1:15" ht="12">
      <c r="A196" s="71"/>
      <c r="B196" s="71"/>
      <c r="C196" s="71"/>
      <c r="D196" s="71"/>
      <c r="O196" s="71"/>
    </row>
    <row r="197" spans="1:15" ht="12">
      <c r="A197" s="71"/>
      <c r="B197" s="71"/>
      <c r="C197" s="71"/>
      <c r="D197" s="71"/>
      <c r="O197" s="71"/>
    </row>
    <row r="198" spans="1:15" ht="12">
      <c r="A198" s="71"/>
      <c r="B198" s="71"/>
      <c r="C198" s="71"/>
      <c r="D198" s="71"/>
      <c r="O198" s="71"/>
    </row>
    <row r="199" spans="1:15" ht="12">
      <c r="A199" s="71"/>
      <c r="B199" s="71"/>
      <c r="C199" s="71"/>
      <c r="D199" s="71"/>
      <c r="O199" s="71"/>
    </row>
    <row r="200" spans="1:15" ht="12">
      <c r="A200" s="71"/>
      <c r="B200" s="71"/>
      <c r="C200" s="71"/>
      <c r="D200" s="71"/>
      <c r="O200" s="71"/>
    </row>
    <row r="201" spans="1:15" ht="12">
      <c r="A201" s="71"/>
      <c r="B201" s="71"/>
      <c r="C201" s="71"/>
      <c r="D201" s="71"/>
      <c r="O201" s="71"/>
    </row>
    <row r="202" spans="1:15" ht="12">
      <c r="A202" s="71"/>
      <c r="B202" s="71"/>
      <c r="C202" s="71"/>
      <c r="D202" s="71"/>
      <c r="O202" s="71"/>
    </row>
    <row r="203" spans="1:15" ht="12">
      <c r="A203" s="71"/>
      <c r="B203" s="71"/>
      <c r="C203" s="71"/>
      <c r="D203" s="71"/>
      <c r="O203" s="71"/>
    </row>
    <row r="204" spans="1:15" ht="12">
      <c r="A204" s="71"/>
      <c r="B204" s="71"/>
      <c r="C204" s="71"/>
      <c r="D204" s="71"/>
      <c r="O204" s="71"/>
    </row>
    <row r="205" spans="1:15" ht="12">
      <c r="A205" s="71"/>
      <c r="B205" s="71"/>
      <c r="C205" s="71"/>
      <c r="D205" s="71"/>
      <c r="O205" s="71"/>
    </row>
    <row r="206" spans="1:15" ht="12">
      <c r="A206" s="71"/>
      <c r="B206" s="71"/>
      <c r="C206" s="71"/>
      <c r="D206" s="71"/>
      <c r="O206" s="71"/>
    </row>
    <row r="207" spans="1:15" ht="12">
      <c r="A207" s="71"/>
      <c r="B207" s="71"/>
      <c r="C207" s="71"/>
      <c r="D207" s="71"/>
      <c r="O207" s="71"/>
    </row>
    <row r="208" spans="1:15" ht="12">
      <c r="A208" s="71"/>
      <c r="B208" s="71"/>
      <c r="C208" s="71"/>
      <c r="D208" s="71"/>
      <c r="O208" s="71"/>
    </row>
    <row r="209" spans="1:15" ht="12">
      <c r="A209" s="71"/>
      <c r="B209" s="71"/>
      <c r="C209" s="71"/>
      <c r="D209" s="71"/>
      <c r="O209" s="71"/>
    </row>
    <row r="210" spans="1:15" ht="12">
      <c r="A210" s="71"/>
      <c r="B210" s="71"/>
      <c r="C210" s="71"/>
      <c r="D210" s="71"/>
      <c r="O210" s="71"/>
    </row>
    <row r="211" spans="1:15" ht="12">
      <c r="A211" s="71"/>
      <c r="B211" s="71"/>
      <c r="C211" s="71"/>
      <c r="D211" s="71"/>
      <c r="O211" s="71"/>
    </row>
    <row r="212" spans="1:15" ht="12">
      <c r="A212" s="71"/>
      <c r="B212" s="71"/>
      <c r="C212" s="71"/>
      <c r="D212" s="71"/>
      <c r="O212" s="71"/>
    </row>
    <row r="213" spans="1:15" ht="12">
      <c r="A213" s="71"/>
      <c r="B213" s="71"/>
      <c r="C213" s="71"/>
      <c r="D213" s="71"/>
      <c r="O213" s="71"/>
    </row>
    <row r="214" spans="1:15" ht="12">
      <c r="A214" s="71"/>
      <c r="B214" s="71"/>
      <c r="C214" s="71"/>
      <c r="D214" s="71"/>
      <c r="O214" s="71"/>
    </row>
    <row r="215" spans="1:15" ht="12">
      <c r="A215" s="71"/>
      <c r="B215" s="71"/>
      <c r="C215" s="71"/>
      <c r="D215" s="71"/>
      <c r="O215" s="71"/>
    </row>
    <row r="216" spans="1:15" ht="12">
      <c r="A216" s="71"/>
      <c r="B216" s="71"/>
      <c r="C216" s="71"/>
      <c r="D216" s="71"/>
      <c r="O216" s="71"/>
    </row>
    <row r="217" spans="1:15" ht="12">
      <c r="A217" s="71"/>
      <c r="B217" s="71"/>
      <c r="C217" s="71"/>
      <c r="D217" s="71"/>
      <c r="O217" s="71"/>
    </row>
    <row r="218" spans="1:15" ht="12">
      <c r="A218" s="71"/>
      <c r="B218" s="71"/>
      <c r="C218" s="71"/>
      <c r="D218" s="71"/>
      <c r="O218" s="71"/>
    </row>
    <row r="219" spans="1:15" ht="12">
      <c r="A219" s="71"/>
      <c r="B219" s="71"/>
      <c r="C219" s="71"/>
      <c r="D219" s="71"/>
      <c r="O219" s="71"/>
    </row>
    <row r="220" spans="1:15" ht="12">
      <c r="A220" s="71"/>
      <c r="B220" s="71"/>
      <c r="C220" s="71"/>
      <c r="D220" s="71"/>
      <c r="O220" s="71"/>
    </row>
    <row r="221" spans="1:15" ht="12">
      <c r="A221" s="71"/>
      <c r="B221" s="71"/>
      <c r="C221" s="71"/>
      <c r="D221" s="71"/>
      <c r="O221" s="71"/>
    </row>
    <row r="222" spans="1:15" ht="12">
      <c r="A222" s="71"/>
      <c r="B222" s="71"/>
      <c r="C222" s="71"/>
      <c r="D222" s="71"/>
      <c r="O222" s="71"/>
    </row>
    <row r="223" spans="1:15" ht="12">
      <c r="A223" s="71"/>
      <c r="B223" s="71"/>
      <c r="C223" s="71"/>
      <c r="D223" s="71"/>
      <c r="O223" s="71"/>
    </row>
    <row r="224" spans="1:15" ht="12">
      <c r="A224" s="71"/>
      <c r="B224" s="71"/>
      <c r="C224" s="71"/>
      <c r="D224" s="71"/>
      <c r="O224" s="71"/>
    </row>
    <row r="225" spans="1:15" ht="12">
      <c r="A225" s="71"/>
      <c r="B225" s="71"/>
      <c r="C225" s="71"/>
      <c r="D225" s="71"/>
      <c r="O225" s="71"/>
    </row>
    <row r="226" spans="1:15" ht="12">
      <c r="A226" s="71"/>
      <c r="B226" s="71"/>
      <c r="C226" s="71"/>
      <c r="D226" s="71"/>
      <c r="O226" s="71"/>
    </row>
    <row r="227" spans="1:15" ht="12">
      <c r="A227" s="71"/>
      <c r="B227" s="71"/>
      <c r="C227" s="71"/>
      <c r="D227" s="71"/>
      <c r="O227" s="71"/>
    </row>
    <row r="228" spans="1:15" ht="12">
      <c r="A228" s="71"/>
      <c r="B228" s="71"/>
      <c r="C228" s="71"/>
      <c r="D228" s="71"/>
      <c r="O228" s="71"/>
    </row>
    <row r="229" spans="1:15" ht="12">
      <c r="A229" s="71"/>
      <c r="B229" s="71"/>
      <c r="C229" s="71"/>
      <c r="D229" s="71"/>
      <c r="O229" s="71"/>
    </row>
    <row r="230" spans="1:15" ht="12">
      <c r="A230" s="71"/>
      <c r="B230" s="71"/>
      <c r="C230" s="71"/>
      <c r="D230" s="71"/>
      <c r="O230" s="71"/>
    </row>
    <row r="231" spans="1:15" ht="12">
      <c r="A231" s="71"/>
      <c r="B231" s="71"/>
      <c r="C231" s="71"/>
      <c r="D231" s="71"/>
      <c r="O231" s="71"/>
    </row>
    <row r="232" spans="1:15" ht="12">
      <c r="A232" s="71"/>
      <c r="B232" s="71"/>
      <c r="C232" s="71"/>
      <c r="D232" s="71"/>
      <c r="O232" s="71"/>
    </row>
    <row r="233" spans="1:15" ht="12">
      <c r="A233" s="71"/>
      <c r="B233" s="71"/>
      <c r="C233" s="71"/>
      <c r="D233" s="71"/>
      <c r="O233" s="71"/>
    </row>
    <row r="234" spans="1:15" ht="12">
      <c r="A234" s="71"/>
      <c r="B234" s="71"/>
      <c r="C234" s="71"/>
      <c r="D234" s="71"/>
      <c r="O234" s="71"/>
    </row>
    <row r="235" spans="1:15" ht="12">
      <c r="A235" s="71"/>
      <c r="B235" s="71"/>
      <c r="C235" s="71"/>
      <c r="D235" s="71"/>
      <c r="O235" s="71"/>
    </row>
    <row r="236" spans="1:15" ht="12">
      <c r="A236" s="71"/>
      <c r="B236" s="71"/>
      <c r="C236" s="71"/>
      <c r="D236" s="71"/>
      <c r="O236" s="71"/>
    </row>
    <row r="237" spans="1:15" ht="12">
      <c r="A237" s="71"/>
      <c r="B237" s="71"/>
      <c r="C237" s="71"/>
      <c r="D237" s="71"/>
      <c r="O237" s="71"/>
    </row>
    <row r="238" spans="1:15" ht="12">
      <c r="A238" s="71"/>
      <c r="B238" s="71"/>
      <c r="C238" s="71"/>
      <c r="D238" s="71"/>
      <c r="O238" s="71"/>
    </row>
    <row r="239" spans="1:15" ht="12">
      <c r="A239" s="71"/>
      <c r="B239" s="71"/>
      <c r="C239" s="71"/>
      <c r="D239" s="71"/>
      <c r="O239" s="71"/>
    </row>
    <row r="240" spans="1:15" ht="12">
      <c r="A240" s="71"/>
      <c r="B240" s="71"/>
      <c r="C240" s="71"/>
      <c r="D240" s="71"/>
      <c r="O240" s="71"/>
    </row>
    <row r="241" spans="1:15" ht="12">
      <c r="A241" s="71"/>
      <c r="B241" s="71"/>
      <c r="C241" s="71"/>
      <c r="D241" s="71"/>
      <c r="O241" s="71"/>
    </row>
    <row r="242" spans="1:15" ht="12">
      <c r="A242" s="71"/>
      <c r="B242" s="71"/>
      <c r="C242" s="71"/>
      <c r="D242" s="71"/>
      <c r="O242" s="71"/>
    </row>
    <row r="243" spans="1:15" ht="12">
      <c r="A243" s="71"/>
      <c r="B243" s="71"/>
      <c r="C243" s="71"/>
      <c r="D243" s="71"/>
      <c r="O243" s="71"/>
    </row>
    <row r="244" spans="1:15" ht="12">
      <c r="A244" s="71"/>
      <c r="B244" s="71"/>
      <c r="C244" s="71"/>
      <c r="D244" s="71"/>
      <c r="O244" s="71"/>
    </row>
    <row r="245" spans="1:15" ht="12">
      <c r="A245" s="71"/>
      <c r="B245" s="71"/>
      <c r="C245" s="71"/>
      <c r="D245" s="71"/>
      <c r="O245" s="71"/>
    </row>
    <row r="246" spans="1:15" ht="12">
      <c r="A246" s="71"/>
      <c r="B246" s="71"/>
      <c r="C246" s="71"/>
      <c r="D246" s="71"/>
      <c r="O246" s="71"/>
    </row>
    <row r="247" spans="1:15" ht="12">
      <c r="A247" s="71"/>
      <c r="B247" s="71"/>
      <c r="C247" s="71"/>
      <c r="D247" s="71"/>
      <c r="O247" s="71"/>
    </row>
    <row r="248" spans="1:15" ht="12">
      <c r="A248" s="71"/>
      <c r="B248" s="71"/>
      <c r="C248" s="71"/>
      <c r="D248" s="71"/>
      <c r="O248" s="71"/>
    </row>
    <row r="249" spans="1:15" ht="12">
      <c r="A249" s="71"/>
      <c r="B249" s="71"/>
      <c r="C249" s="71"/>
      <c r="D249" s="71"/>
      <c r="O249" s="71"/>
    </row>
    <row r="250" spans="1:15" ht="12">
      <c r="A250" s="71"/>
      <c r="B250" s="71"/>
      <c r="C250" s="71"/>
      <c r="D250" s="71"/>
      <c r="O250" s="71"/>
    </row>
    <row r="251" spans="1:15" ht="12">
      <c r="A251" s="71"/>
      <c r="B251" s="71"/>
      <c r="C251" s="71"/>
      <c r="D251" s="71"/>
      <c r="O251" s="71"/>
    </row>
    <row r="252" spans="1:15" ht="12">
      <c r="A252" s="71"/>
      <c r="B252" s="71"/>
      <c r="C252" s="71"/>
      <c r="D252" s="71"/>
      <c r="O252" s="71"/>
    </row>
    <row r="253" spans="1:15" ht="12">
      <c r="A253" s="71"/>
      <c r="B253" s="71"/>
      <c r="C253" s="71"/>
      <c r="D253" s="71"/>
      <c r="O253" s="71"/>
    </row>
    <row r="254" spans="1:15" ht="12">
      <c r="A254" s="71"/>
      <c r="B254" s="71"/>
      <c r="C254" s="71"/>
      <c r="D254" s="71"/>
      <c r="O254" s="71"/>
    </row>
    <row r="255" spans="1:15" ht="12">
      <c r="A255" s="71"/>
      <c r="B255" s="71"/>
      <c r="C255" s="71"/>
      <c r="D255" s="71"/>
      <c r="O255" s="71"/>
    </row>
    <row r="256" spans="1:15" ht="12">
      <c r="A256" s="71"/>
      <c r="B256" s="71"/>
      <c r="C256" s="71"/>
      <c r="D256" s="71"/>
      <c r="O256" s="71"/>
    </row>
    <row r="257" spans="1:15" ht="12">
      <c r="A257" s="71"/>
      <c r="B257" s="71"/>
      <c r="C257" s="71"/>
      <c r="D257" s="71"/>
      <c r="O257" s="71"/>
    </row>
    <row r="258" spans="1:15" ht="12">
      <c r="A258" s="71"/>
      <c r="B258" s="71"/>
      <c r="C258" s="71"/>
      <c r="D258" s="71"/>
      <c r="O258" s="71"/>
    </row>
    <row r="259" spans="1:15" ht="12">
      <c r="A259" s="71"/>
      <c r="B259" s="71"/>
      <c r="C259" s="71"/>
      <c r="D259" s="71"/>
      <c r="O259" s="71"/>
    </row>
    <row r="260" spans="1:15" ht="12">
      <c r="A260" s="71"/>
      <c r="B260" s="71"/>
      <c r="C260" s="71"/>
      <c r="D260" s="71"/>
      <c r="O260" s="71"/>
    </row>
    <row r="261" spans="1:15" ht="12">
      <c r="A261" s="71"/>
      <c r="B261" s="71"/>
      <c r="C261" s="71"/>
      <c r="D261" s="71"/>
      <c r="O261" s="71"/>
    </row>
    <row r="262" spans="1:15" ht="12">
      <c r="A262" s="71"/>
      <c r="B262" s="71"/>
      <c r="C262" s="71"/>
      <c r="D262" s="71"/>
      <c r="O262" s="71"/>
    </row>
    <row r="263" spans="1:15" ht="12">
      <c r="A263" s="71"/>
      <c r="B263" s="71"/>
      <c r="C263" s="71"/>
      <c r="D263" s="71"/>
      <c r="O263" s="71"/>
    </row>
    <row r="264" spans="1:15" ht="12">
      <c r="A264" s="71"/>
      <c r="B264" s="71"/>
      <c r="C264" s="71"/>
      <c r="D264" s="71"/>
      <c r="O264" s="71"/>
    </row>
    <row r="265" spans="1:15" ht="12">
      <c r="A265" s="71"/>
      <c r="B265" s="71"/>
      <c r="C265" s="71"/>
      <c r="D265" s="71"/>
      <c r="O265" s="71"/>
    </row>
    <row r="266" spans="1:15" ht="12">
      <c r="A266" s="71"/>
      <c r="B266" s="71"/>
      <c r="C266" s="71"/>
      <c r="D266" s="71"/>
      <c r="O266" s="71"/>
    </row>
    <row r="267" spans="1:15" ht="12">
      <c r="A267" s="71"/>
      <c r="B267" s="71"/>
      <c r="C267" s="71"/>
      <c r="D267" s="71"/>
      <c r="O267" s="71"/>
    </row>
    <row r="268" spans="1:15" ht="12">
      <c r="A268" s="71"/>
      <c r="B268" s="71"/>
      <c r="C268" s="71"/>
      <c r="D268" s="71"/>
      <c r="O268" s="71"/>
    </row>
    <row r="269" spans="1:15" ht="12">
      <c r="A269" s="71"/>
      <c r="B269" s="71"/>
      <c r="C269" s="71"/>
      <c r="D269" s="71"/>
      <c r="O269" s="71"/>
    </row>
    <row r="270" spans="1:15" ht="12">
      <c r="A270" s="71"/>
      <c r="B270" s="71"/>
      <c r="C270" s="71"/>
      <c r="D270" s="71"/>
      <c r="O270" s="71"/>
    </row>
    <row r="271" spans="1:15" ht="12">
      <c r="A271" s="71"/>
      <c r="B271" s="71"/>
      <c r="C271" s="71"/>
      <c r="D271" s="71"/>
      <c r="O271" s="71"/>
    </row>
    <row r="272" spans="1:15" ht="12">
      <c r="A272" s="71"/>
      <c r="B272" s="71"/>
      <c r="C272" s="71"/>
      <c r="D272" s="71"/>
      <c r="O272" s="71"/>
    </row>
    <row r="273" spans="1:15" ht="12">
      <c r="A273" s="71"/>
      <c r="B273" s="71"/>
      <c r="C273" s="71"/>
      <c r="D273" s="71"/>
      <c r="O273" s="71"/>
    </row>
    <row r="274" spans="1:15" ht="12">
      <c r="A274" s="71"/>
      <c r="B274" s="71"/>
      <c r="C274" s="71"/>
      <c r="D274" s="71"/>
      <c r="O274" s="71"/>
    </row>
    <row r="275" spans="1:15" ht="12">
      <c r="A275" s="71"/>
      <c r="B275" s="71"/>
      <c r="C275" s="71"/>
      <c r="D275" s="71"/>
      <c r="O275" s="71"/>
    </row>
    <row r="276" spans="1:15" ht="12">
      <c r="A276" s="71"/>
      <c r="B276" s="71"/>
      <c r="C276" s="71"/>
      <c r="D276" s="71"/>
      <c r="O276" s="71"/>
    </row>
    <row r="277" spans="1:15" ht="12">
      <c r="A277" s="71"/>
      <c r="B277" s="71"/>
      <c r="C277" s="71"/>
      <c r="D277" s="71"/>
      <c r="O277" s="71"/>
    </row>
    <row r="278" spans="1:15" ht="12">
      <c r="A278" s="71"/>
      <c r="B278" s="71"/>
      <c r="C278" s="71"/>
      <c r="D278" s="71"/>
      <c r="O278" s="71"/>
    </row>
    <row r="279" spans="1:15" ht="12">
      <c r="A279" s="71"/>
      <c r="B279" s="71"/>
      <c r="C279" s="71"/>
      <c r="D279" s="71"/>
      <c r="O279" s="71"/>
    </row>
    <row r="280" spans="1:15" ht="12">
      <c r="A280" s="71"/>
      <c r="B280" s="71"/>
      <c r="C280" s="71"/>
      <c r="D280" s="71"/>
      <c r="O280" s="71"/>
    </row>
    <row r="281" spans="1:15" ht="12">
      <c r="A281" s="71"/>
      <c r="B281" s="71"/>
      <c r="C281" s="71"/>
      <c r="D281" s="71"/>
      <c r="O281" s="71"/>
    </row>
    <row r="282" spans="1:15" ht="12">
      <c r="A282" s="71"/>
      <c r="B282" s="71"/>
      <c r="C282" s="71"/>
      <c r="D282" s="71"/>
      <c r="O282" s="71"/>
    </row>
    <row r="283" spans="1:15" ht="12">
      <c r="A283" s="71"/>
      <c r="B283" s="71"/>
      <c r="C283" s="71"/>
      <c r="D283" s="71"/>
      <c r="O283" s="71"/>
    </row>
    <row r="284" spans="1:15" ht="12">
      <c r="A284" s="71"/>
      <c r="B284" s="71"/>
      <c r="C284" s="71"/>
      <c r="D284" s="71"/>
      <c r="O284" s="71"/>
    </row>
    <row r="285" spans="1:15" ht="12">
      <c r="A285" s="71"/>
      <c r="B285" s="71"/>
      <c r="C285" s="71"/>
      <c r="D285" s="71"/>
      <c r="O285" s="71"/>
    </row>
    <row r="286" spans="1:15" ht="12">
      <c r="A286" s="71"/>
      <c r="B286" s="71"/>
      <c r="C286" s="71"/>
      <c r="D286" s="71"/>
      <c r="O286" s="71"/>
    </row>
    <row r="287" spans="1:15" ht="12">
      <c r="A287" s="71"/>
      <c r="B287" s="71"/>
      <c r="C287" s="71"/>
      <c r="D287" s="71"/>
      <c r="O287" s="71"/>
    </row>
    <row r="288" spans="1:15" ht="12">
      <c r="A288" s="71"/>
      <c r="B288" s="71"/>
      <c r="C288" s="71"/>
      <c r="D288" s="71"/>
      <c r="O288" s="71"/>
    </row>
    <row r="289" spans="1:15" ht="12">
      <c r="A289" s="71"/>
      <c r="B289" s="71"/>
      <c r="C289" s="71"/>
      <c r="D289" s="71"/>
      <c r="O289" s="71"/>
    </row>
    <row r="290" spans="1:15" ht="12">
      <c r="A290" s="71"/>
      <c r="B290" s="71"/>
      <c r="C290" s="71"/>
      <c r="D290" s="71"/>
      <c r="O290" s="71"/>
    </row>
    <row r="291" spans="1:15" ht="12">
      <c r="A291" s="71"/>
      <c r="B291" s="71"/>
      <c r="C291" s="71"/>
      <c r="D291" s="71"/>
      <c r="O291" s="71"/>
    </row>
    <row r="292" spans="1:15" ht="12">
      <c r="A292" s="71"/>
      <c r="B292" s="71"/>
      <c r="C292" s="71"/>
      <c r="D292" s="71"/>
      <c r="O292" s="71"/>
    </row>
    <row r="293" spans="1:15" ht="12">
      <c r="A293" s="71"/>
      <c r="B293" s="71"/>
      <c r="C293" s="71"/>
      <c r="D293" s="71"/>
      <c r="O293" s="71"/>
    </row>
    <row r="294" spans="1:15" ht="12">
      <c r="A294" s="71"/>
      <c r="B294" s="71"/>
      <c r="C294" s="71"/>
      <c r="D294" s="71"/>
      <c r="O294" s="71"/>
    </row>
    <row r="295" spans="1:15" ht="12">
      <c r="A295" s="71"/>
      <c r="B295" s="71"/>
      <c r="C295" s="71"/>
      <c r="D295" s="71"/>
      <c r="O295" s="71"/>
    </row>
    <row r="296" spans="1:15" ht="12">
      <c r="A296" s="71"/>
      <c r="B296" s="71"/>
      <c r="C296" s="71"/>
      <c r="D296" s="71"/>
      <c r="O296" s="71"/>
    </row>
    <row r="297" spans="1:15" ht="12">
      <c r="A297" s="71"/>
      <c r="B297" s="71"/>
      <c r="C297" s="71"/>
      <c r="D297" s="71"/>
      <c r="O297" s="71"/>
    </row>
    <row r="298" spans="1:15" ht="12">
      <c r="A298" s="71"/>
      <c r="B298" s="71"/>
      <c r="C298" s="71"/>
      <c r="D298" s="71"/>
      <c r="O298" s="71"/>
    </row>
    <row r="299" spans="1:15" ht="12">
      <c r="A299" s="71"/>
      <c r="B299" s="71"/>
      <c r="C299" s="71"/>
      <c r="D299" s="71"/>
      <c r="O299" s="71"/>
    </row>
    <row r="300" spans="1:15" ht="12">
      <c r="A300" s="71"/>
      <c r="B300" s="71"/>
      <c r="C300" s="71"/>
      <c r="D300" s="71"/>
      <c r="O300" s="71"/>
    </row>
    <row r="301" spans="1:15" ht="12">
      <c r="A301" s="71"/>
      <c r="B301" s="71"/>
      <c r="C301" s="71"/>
      <c r="D301" s="71"/>
      <c r="O301" s="71"/>
    </row>
    <row r="302" spans="1:15" ht="12">
      <c r="A302" s="71"/>
      <c r="B302" s="71"/>
      <c r="C302" s="71"/>
      <c r="D302" s="71"/>
      <c r="O302" s="71"/>
    </row>
    <row r="303" spans="1:15" ht="12">
      <c r="A303" s="71"/>
      <c r="B303" s="71"/>
      <c r="C303" s="71"/>
      <c r="D303" s="71"/>
      <c r="O303" s="71"/>
    </row>
    <row r="304" spans="1:15" ht="12">
      <c r="A304" s="71"/>
      <c r="B304" s="71"/>
      <c r="C304" s="71"/>
      <c r="D304" s="71"/>
      <c r="O304" s="71"/>
    </row>
    <row r="305" spans="1:15" ht="12">
      <c r="A305" s="71"/>
      <c r="B305" s="71"/>
      <c r="C305" s="71"/>
      <c r="D305" s="71"/>
      <c r="O305" s="71"/>
    </row>
    <row r="306" spans="1:15" ht="12">
      <c r="A306" s="71"/>
      <c r="B306" s="71"/>
      <c r="C306" s="71"/>
      <c r="D306" s="71"/>
      <c r="O306" s="71"/>
    </row>
    <row r="307" spans="1:15" ht="12">
      <c r="A307" s="71"/>
      <c r="B307" s="71"/>
      <c r="C307" s="71"/>
      <c r="D307" s="71"/>
      <c r="O307" s="71"/>
    </row>
    <row r="308" spans="1:15" ht="12">
      <c r="A308" s="71"/>
      <c r="B308" s="71"/>
      <c r="C308" s="71"/>
      <c r="D308" s="71"/>
      <c r="O308" s="71"/>
    </row>
    <row r="309" spans="1:15" ht="12">
      <c r="A309" s="71"/>
      <c r="B309" s="71"/>
      <c r="C309" s="71"/>
      <c r="D309" s="71"/>
      <c r="O309" s="71"/>
    </row>
    <row r="310" spans="1:15" ht="12">
      <c r="A310" s="71"/>
      <c r="B310" s="71"/>
      <c r="C310" s="71"/>
      <c r="D310" s="71"/>
      <c r="O310" s="71"/>
    </row>
    <row r="311" spans="1:15" ht="12">
      <c r="A311" s="71"/>
      <c r="B311" s="71"/>
      <c r="C311" s="71"/>
      <c r="D311" s="71"/>
      <c r="O311" s="71"/>
    </row>
    <row r="312" spans="1:15" ht="12">
      <c r="A312" s="71"/>
      <c r="B312" s="71"/>
      <c r="C312" s="71"/>
      <c r="D312" s="71"/>
      <c r="O312" s="71"/>
    </row>
    <row r="313" spans="1:15" ht="12">
      <c r="A313" s="71"/>
      <c r="B313" s="71"/>
      <c r="C313" s="71"/>
      <c r="D313" s="71"/>
      <c r="O313" s="71"/>
    </row>
    <row r="314" spans="1:15" ht="12">
      <c r="A314" s="71"/>
      <c r="B314" s="71"/>
      <c r="C314" s="71"/>
      <c r="D314" s="71"/>
      <c r="O314" s="71"/>
    </row>
    <row r="315" spans="1:15" ht="12">
      <c r="A315" s="71"/>
      <c r="B315" s="71"/>
      <c r="C315" s="71"/>
      <c r="D315" s="71"/>
      <c r="O315" s="71"/>
    </row>
    <row r="316" spans="1:15" ht="12">
      <c r="A316" s="71"/>
      <c r="B316" s="71"/>
      <c r="C316" s="71"/>
      <c r="D316" s="71"/>
      <c r="O316" s="71"/>
    </row>
    <row r="317" spans="1:15" ht="12">
      <c r="A317" s="71"/>
      <c r="B317" s="71"/>
      <c r="C317" s="71"/>
      <c r="D317" s="71"/>
      <c r="O317" s="71"/>
    </row>
    <row r="318" spans="1:15" ht="12">
      <c r="A318" s="71"/>
      <c r="B318" s="71"/>
      <c r="C318" s="71"/>
      <c r="D318" s="71"/>
      <c r="O318" s="71"/>
    </row>
    <row r="319" spans="1:15" ht="12">
      <c r="A319" s="71"/>
      <c r="B319" s="71"/>
      <c r="C319" s="71"/>
      <c r="D319" s="71"/>
      <c r="O319" s="71"/>
    </row>
    <row r="320" spans="1:15" ht="12">
      <c r="A320" s="71"/>
      <c r="B320" s="71"/>
      <c r="C320" s="71"/>
      <c r="D320" s="71"/>
      <c r="O320" s="71"/>
    </row>
    <row r="321" spans="1:15" ht="12">
      <c r="A321" s="71"/>
      <c r="B321" s="71"/>
      <c r="C321" s="71"/>
      <c r="D321" s="71"/>
      <c r="O321" s="71"/>
    </row>
    <row r="322" spans="1:15" ht="12">
      <c r="A322" s="71"/>
      <c r="B322" s="71"/>
      <c r="C322" s="71"/>
      <c r="D322" s="71"/>
      <c r="O322" s="71"/>
    </row>
    <row r="323" spans="1:15" ht="12">
      <c r="A323" s="71"/>
      <c r="B323" s="71"/>
      <c r="C323" s="71"/>
      <c r="D323" s="71"/>
      <c r="O323" s="71"/>
    </row>
    <row r="324" spans="1:15" ht="12">
      <c r="A324" s="71"/>
      <c r="B324" s="71"/>
      <c r="C324" s="71"/>
      <c r="D324" s="71"/>
      <c r="O324" s="71"/>
    </row>
    <row r="325" spans="1:15" ht="12">
      <c r="A325" s="71"/>
      <c r="B325" s="71"/>
      <c r="C325" s="71"/>
      <c r="D325" s="71"/>
      <c r="O325" s="71"/>
    </row>
    <row r="326" spans="1:15" ht="12">
      <c r="A326" s="71"/>
      <c r="B326" s="71"/>
      <c r="C326" s="71"/>
      <c r="D326" s="71"/>
      <c r="O326" s="71"/>
    </row>
    <row r="327" spans="1:15" ht="12">
      <c r="A327" s="71"/>
      <c r="B327" s="71"/>
      <c r="C327" s="71"/>
      <c r="D327" s="71"/>
      <c r="O327" s="71"/>
    </row>
    <row r="328" spans="1:15" ht="12">
      <c r="A328" s="71"/>
      <c r="B328" s="71"/>
      <c r="C328" s="71"/>
      <c r="D328" s="71"/>
      <c r="O328" s="71"/>
    </row>
    <row r="329" spans="1:15" ht="12">
      <c r="A329" s="71"/>
      <c r="B329" s="71"/>
      <c r="C329" s="71"/>
      <c r="D329" s="71"/>
      <c r="O329" s="71"/>
    </row>
    <row r="330" spans="1:15" ht="12">
      <c r="A330" s="71"/>
      <c r="B330" s="71"/>
      <c r="C330" s="71"/>
      <c r="D330" s="71"/>
      <c r="O330" s="71"/>
    </row>
    <row r="331" spans="1:15" ht="12">
      <c r="A331" s="71"/>
      <c r="B331" s="71"/>
      <c r="C331" s="71"/>
      <c r="D331" s="71"/>
      <c r="O331" s="71"/>
    </row>
    <row r="332" spans="1:15" ht="12">
      <c r="A332" s="71"/>
      <c r="B332" s="71"/>
      <c r="C332" s="71"/>
      <c r="D332" s="71"/>
      <c r="O332" s="71"/>
    </row>
    <row r="333" spans="1:15" ht="12">
      <c r="A333" s="71"/>
      <c r="B333" s="71"/>
      <c r="C333" s="71"/>
      <c r="D333" s="71"/>
      <c r="O333" s="71"/>
    </row>
    <row r="334" spans="1:15" ht="12">
      <c r="A334" s="71"/>
      <c r="B334" s="71"/>
      <c r="C334" s="71"/>
      <c r="D334" s="71"/>
      <c r="O334" s="71"/>
    </row>
    <row r="335" spans="1:15" ht="12">
      <c r="A335" s="71"/>
      <c r="B335" s="71"/>
      <c r="C335" s="71"/>
      <c r="D335" s="71"/>
      <c r="O335" s="71"/>
    </row>
    <row r="336" spans="1:15" ht="12">
      <c r="A336" s="71"/>
      <c r="B336" s="71"/>
      <c r="C336" s="71"/>
      <c r="D336" s="71"/>
      <c r="O336" s="71"/>
    </row>
    <row r="337" spans="1:15" ht="12">
      <c r="A337" s="71"/>
      <c r="B337" s="71"/>
      <c r="C337" s="71"/>
      <c r="D337" s="71"/>
      <c r="O337" s="71"/>
    </row>
    <row r="338" spans="1:15" ht="12">
      <c r="A338" s="71"/>
      <c r="B338" s="71"/>
      <c r="C338" s="71"/>
      <c r="D338" s="71"/>
      <c r="O338" s="71"/>
    </row>
    <row r="339" spans="1:15" ht="12">
      <c r="A339" s="71"/>
      <c r="B339" s="71"/>
      <c r="C339" s="71"/>
      <c r="D339" s="71"/>
      <c r="O339" s="71"/>
    </row>
    <row r="340" spans="1:15" ht="12">
      <c r="A340" s="71"/>
      <c r="B340" s="71"/>
      <c r="C340" s="71"/>
      <c r="D340" s="71"/>
      <c r="O340" s="71"/>
    </row>
    <row r="341" spans="1:15" ht="12">
      <c r="A341" s="71"/>
      <c r="B341" s="71"/>
      <c r="C341" s="71"/>
      <c r="D341" s="71"/>
      <c r="O341" s="71"/>
    </row>
    <row r="342" spans="1:15" ht="12">
      <c r="A342" s="71"/>
      <c r="B342" s="71"/>
      <c r="C342" s="71"/>
      <c r="D342" s="71"/>
      <c r="O342" s="71"/>
    </row>
    <row r="343" spans="1:15" ht="12">
      <c r="A343" s="71"/>
      <c r="B343" s="71"/>
      <c r="C343" s="71"/>
      <c r="D343" s="71"/>
      <c r="O343" s="71"/>
    </row>
    <row r="344" spans="1:15" ht="12">
      <c r="A344" s="71"/>
      <c r="B344" s="71"/>
      <c r="C344" s="71"/>
      <c r="D344" s="71"/>
      <c r="O344" s="71"/>
    </row>
    <row r="345" spans="1:15" ht="12">
      <c r="A345" s="71"/>
      <c r="B345" s="71"/>
      <c r="C345" s="71"/>
      <c r="D345" s="71"/>
      <c r="O345" s="71"/>
    </row>
    <row r="346" spans="1:15" ht="12">
      <c r="A346" s="71"/>
      <c r="B346" s="71"/>
      <c r="C346" s="71"/>
      <c r="D346" s="71"/>
      <c r="O346" s="71"/>
    </row>
    <row r="347" spans="1:15" ht="12">
      <c r="A347" s="71"/>
      <c r="B347" s="71"/>
      <c r="C347" s="71"/>
      <c r="D347" s="71"/>
      <c r="O347" s="71"/>
    </row>
    <row r="348" spans="1:15" ht="12">
      <c r="A348" s="71"/>
      <c r="B348" s="71"/>
      <c r="C348" s="71"/>
      <c r="D348" s="71"/>
      <c r="O348" s="71"/>
    </row>
    <row r="349" spans="1:15" ht="12">
      <c r="A349" s="71"/>
      <c r="B349" s="71"/>
      <c r="C349" s="71"/>
      <c r="D349" s="71"/>
      <c r="O349" s="71"/>
    </row>
    <row r="350" spans="1:15" ht="12">
      <c r="A350" s="71"/>
      <c r="B350" s="71"/>
      <c r="C350" s="71"/>
      <c r="D350" s="71"/>
      <c r="O350" s="71"/>
    </row>
    <row r="351" spans="1:15" ht="12">
      <c r="A351" s="71"/>
      <c r="B351" s="71"/>
      <c r="C351" s="71"/>
      <c r="D351" s="71"/>
      <c r="O351" s="71"/>
    </row>
    <row r="352" spans="1:15" ht="12">
      <c r="A352" s="71"/>
      <c r="B352" s="71"/>
      <c r="C352" s="71"/>
      <c r="D352" s="71"/>
      <c r="O352" s="71"/>
    </row>
    <row r="353" spans="1:15" ht="12">
      <c r="A353" s="71"/>
      <c r="B353" s="71"/>
      <c r="C353" s="71"/>
      <c r="D353" s="71"/>
      <c r="O353" s="71"/>
    </row>
    <row r="354" spans="1:15" ht="12">
      <c r="A354" s="71"/>
      <c r="B354" s="71"/>
      <c r="C354" s="71"/>
      <c r="D354" s="71"/>
      <c r="O354" s="71"/>
    </row>
    <row r="355" spans="1:15" ht="12">
      <c r="A355" s="71"/>
      <c r="B355" s="71"/>
      <c r="C355" s="71"/>
      <c r="D355" s="71"/>
      <c r="O355" s="71"/>
    </row>
    <row r="356" spans="1:15" ht="12">
      <c r="A356" s="71"/>
      <c r="B356" s="71"/>
      <c r="C356" s="71"/>
      <c r="D356" s="71"/>
      <c r="O356" s="71"/>
    </row>
    <row r="357" spans="1:15" ht="12">
      <c r="A357" s="71"/>
      <c r="B357" s="71"/>
      <c r="C357" s="71"/>
      <c r="D357" s="71"/>
      <c r="O357" s="71"/>
    </row>
    <row r="358" spans="1:15" ht="12">
      <c r="A358" s="71"/>
      <c r="B358" s="71"/>
      <c r="C358" s="71"/>
      <c r="D358" s="71"/>
      <c r="O358" s="71"/>
    </row>
    <row r="359" spans="1:15" ht="12">
      <c r="A359" s="71"/>
      <c r="B359" s="71"/>
      <c r="C359" s="71"/>
      <c r="D359" s="71"/>
      <c r="O359" s="71"/>
    </row>
    <row r="360" spans="1:15" ht="12">
      <c r="A360" s="71"/>
      <c r="B360" s="71"/>
      <c r="C360" s="71"/>
      <c r="D360" s="71"/>
      <c r="O360" s="71"/>
    </row>
    <row r="361" spans="1:15" ht="12">
      <c r="A361" s="71"/>
      <c r="B361" s="71"/>
      <c r="C361" s="71"/>
      <c r="D361" s="71"/>
      <c r="O361" s="71"/>
    </row>
    <row r="362" spans="1:15" ht="12">
      <c r="A362" s="71"/>
      <c r="B362" s="71"/>
      <c r="C362" s="71"/>
      <c r="D362" s="71"/>
      <c r="O362" s="71"/>
    </row>
    <row r="363" spans="1:15" ht="12">
      <c r="A363" s="71"/>
      <c r="B363" s="71"/>
      <c r="C363" s="71"/>
      <c r="D363" s="71"/>
      <c r="O363" s="71"/>
    </row>
    <row r="364" spans="1:15" ht="12">
      <c r="A364" s="71"/>
      <c r="B364" s="71"/>
      <c r="C364" s="71"/>
      <c r="D364" s="71"/>
      <c r="O364" s="71"/>
    </row>
    <row r="365" spans="1:15" ht="12">
      <c r="A365" s="71"/>
      <c r="B365" s="71"/>
      <c r="C365" s="71"/>
      <c r="D365" s="71"/>
      <c r="O365" s="71"/>
    </row>
    <row r="366" spans="1:15" ht="12">
      <c r="A366" s="71"/>
      <c r="B366" s="71"/>
      <c r="C366" s="71"/>
      <c r="D366" s="71"/>
      <c r="O366" s="71"/>
    </row>
    <row r="367" spans="1:15" ht="12">
      <c r="A367" s="71"/>
      <c r="B367" s="71"/>
      <c r="C367" s="71"/>
      <c r="D367" s="71"/>
      <c r="O367" s="71"/>
    </row>
    <row r="368" spans="1:15" ht="12">
      <c r="A368" s="71"/>
      <c r="B368" s="71"/>
      <c r="C368" s="71"/>
      <c r="D368" s="71"/>
      <c r="O368" s="71"/>
    </row>
    <row r="369" spans="1:15" ht="12">
      <c r="A369" s="71"/>
      <c r="B369" s="71"/>
      <c r="C369" s="71"/>
      <c r="D369" s="71"/>
      <c r="O369" s="71"/>
    </row>
    <row r="370" spans="1:15" ht="12">
      <c r="A370" s="71"/>
      <c r="B370" s="71"/>
      <c r="C370" s="71"/>
      <c r="D370" s="71"/>
      <c r="O370" s="71"/>
    </row>
    <row r="371" spans="1:15" ht="12">
      <c r="A371" s="71"/>
      <c r="B371" s="71"/>
      <c r="C371" s="71"/>
      <c r="D371" s="71"/>
      <c r="O371" s="71"/>
    </row>
    <row r="372" spans="1:15" ht="12">
      <c r="A372" s="71"/>
      <c r="B372" s="71"/>
      <c r="C372" s="71"/>
      <c r="D372" s="71"/>
      <c r="O372" s="71"/>
    </row>
    <row r="373" spans="1:15" ht="12">
      <c r="A373" s="71"/>
      <c r="B373" s="71"/>
      <c r="C373" s="71"/>
      <c r="D373" s="71"/>
      <c r="O373" s="71"/>
    </row>
    <row r="374" spans="1:15" ht="12">
      <c r="A374" s="71"/>
      <c r="B374" s="71"/>
      <c r="C374" s="71"/>
      <c r="D374" s="71"/>
      <c r="O374" s="71"/>
    </row>
    <row r="375" spans="1:15" ht="12">
      <c r="A375" s="71"/>
      <c r="B375" s="71"/>
      <c r="C375" s="71"/>
      <c r="D375" s="71"/>
      <c r="O375" s="71"/>
    </row>
    <row r="376" spans="1:15" ht="12">
      <c r="A376" s="71"/>
      <c r="B376" s="71"/>
      <c r="C376" s="71"/>
      <c r="D376" s="71"/>
      <c r="O376" s="71"/>
    </row>
    <row r="377" spans="1:15" ht="12">
      <c r="A377" s="71"/>
      <c r="B377" s="71"/>
      <c r="C377" s="71"/>
      <c r="D377" s="71"/>
      <c r="O377" s="71"/>
    </row>
    <row r="378" spans="1:15" ht="12">
      <c r="A378" s="71"/>
      <c r="B378" s="71"/>
      <c r="C378" s="71"/>
      <c r="D378" s="71"/>
      <c r="O378" s="71"/>
    </row>
    <row r="379" spans="1:15" ht="12">
      <c r="A379" s="71"/>
      <c r="B379" s="71"/>
      <c r="C379" s="71"/>
      <c r="D379" s="71"/>
      <c r="O379" s="71"/>
    </row>
    <row r="380" spans="1:15" ht="12">
      <c r="A380" s="71"/>
      <c r="B380" s="71"/>
      <c r="C380" s="71"/>
      <c r="D380" s="71"/>
      <c r="O380" s="71"/>
    </row>
    <row r="381" spans="1:15" ht="12">
      <c r="A381" s="71"/>
      <c r="B381" s="71"/>
      <c r="C381" s="71"/>
      <c r="D381" s="71"/>
      <c r="O381" s="71"/>
    </row>
    <row r="382" spans="1:15" ht="12">
      <c r="A382" s="71"/>
      <c r="B382" s="71"/>
      <c r="C382" s="71"/>
      <c r="D382" s="71"/>
      <c r="O382" s="71"/>
    </row>
    <row r="383" spans="1:15" ht="12">
      <c r="A383" s="71"/>
      <c r="B383" s="71"/>
      <c r="C383" s="71"/>
      <c r="D383" s="71"/>
      <c r="O383" s="71"/>
    </row>
    <row r="384" spans="1:15" ht="12">
      <c r="A384" s="71"/>
      <c r="B384" s="71"/>
      <c r="C384" s="71"/>
      <c r="D384" s="71"/>
      <c r="O384" s="71"/>
    </row>
    <row r="385" spans="1:15" ht="12">
      <c r="A385" s="71"/>
      <c r="B385" s="71"/>
      <c r="C385" s="71"/>
      <c r="D385" s="71"/>
      <c r="O385" s="71"/>
    </row>
    <row r="386" spans="1:15" ht="12">
      <c r="A386" s="71"/>
      <c r="B386" s="71"/>
      <c r="C386" s="71"/>
      <c r="D386" s="71"/>
      <c r="O386" s="71"/>
    </row>
    <row r="387" spans="1:15" ht="12">
      <c r="A387" s="71"/>
      <c r="B387" s="71"/>
      <c r="C387" s="71"/>
      <c r="D387" s="71"/>
      <c r="O387" s="71"/>
    </row>
    <row r="388" spans="1:15" ht="12">
      <c r="A388" s="71"/>
      <c r="B388" s="71"/>
      <c r="C388" s="71"/>
      <c r="D388" s="71"/>
      <c r="O388" s="71"/>
    </row>
    <row r="389" spans="1:15" ht="12">
      <c r="A389" s="71"/>
      <c r="B389" s="71"/>
      <c r="C389" s="71"/>
      <c r="D389" s="71"/>
      <c r="O389" s="71"/>
    </row>
    <row r="390" spans="1:15" ht="12">
      <c r="A390" s="71"/>
      <c r="B390" s="71"/>
      <c r="C390" s="71"/>
      <c r="D390" s="71"/>
      <c r="O390" s="71"/>
    </row>
    <row r="391" spans="1:15" ht="12">
      <c r="A391" s="71"/>
      <c r="B391" s="71"/>
      <c r="C391" s="71"/>
      <c r="D391" s="71"/>
      <c r="O391" s="71"/>
    </row>
    <row r="392" spans="1:15" ht="12">
      <c r="A392" s="71"/>
      <c r="B392" s="71"/>
      <c r="C392" s="71"/>
      <c r="D392" s="71"/>
      <c r="O392" s="71"/>
    </row>
    <row r="393" spans="1:15" ht="12">
      <c r="A393" s="71"/>
      <c r="B393" s="71"/>
      <c r="C393" s="71"/>
      <c r="D393" s="71"/>
      <c r="O393" s="71"/>
    </row>
    <row r="394" spans="1:15" ht="12">
      <c r="A394" s="71"/>
      <c r="B394" s="71"/>
      <c r="C394" s="71"/>
      <c r="D394" s="71"/>
      <c r="O394" s="71"/>
    </row>
    <row r="395" spans="1:15" ht="12">
      <c r="A395" s="71"/>
      <c r="B395" s="71"/>
      <c r="C395" s="71"/>
      <c r="D395" s="71"/>
      <c r="O395" s="71"/>
    </row>
    <row r="396" spans="1:15" ht="12">
      <c r="A396" s="71"/>
      <c r="B396" s="71"/>
      <c r="C396" s="71"/>
      <c r="D396" s="71"/>
      <c r="O396" s="71"/>
    </row>
    <row r="397" spans="1:15" ht="12">
      <c r="A397" s="71"/>
      <c r="B397" s="71"/>
      <c r="C397" s="71"/>
      <c r="D397" s="71"/>
      <c r="O397" s="71"/>
    </row>
    <row r="398" spans="1:15" ht="12">
      <c r="A398" s="71"/>
      <c r="B398" s="71"/>
      <c r="C398" s="71"/>
      <c r="D398" s="71"/>
      <c r="O398" s="71"/>
    </row>
    <row r="399" spans="1:15" ht="12">
      <c r="A399" s="71"/>
      <c r="B399" s="71"/>
      <c r="C399" s="71"/>
      <c r="D399" s="71"/>
      <c r="O399" s="71"/>
    </row>
    <row r="400" spans="1:15" ht="12">
      <c r="A400" s="71"/>
      <c r="B400" s="71"/>
      <c r="C400" s="71"/>
      <c r="D400" s="71"/>
      <c r="O400" s="71"/>
    </row>
    <row r="401" spans="1:15" ht="12">
      <c r="A401" s="71"/>
      <c r="B401" s="71"/>
      <c r="C401" s="71"/>
      <c r="D401" s="71"/>
      <c r="O401" s="71"/>
    </row>
    <row r="402" spans="1:15" ht="12">
      <c r="A402" s="71"/>
      <c r="B402" s="71"/>
      <c r="C402" s="71"/>
      <c r="D402" s="71"/>
      <c r="O402" s="71"/>
    </row>
    <row r="403" spans="1:15" ht="12">
      <c r="A403" s="71"/>
      <c r="B403" s="71"/>
      <c r="C403" s="71"/>
      <c r="D403" s="71"/>
      <c r="O403" s="71"/>
    </row>
    <row r="404" spans="1:15" ht="12">
      <c r="A404" s="71"/>
      <c r="B404" s="71"/>
      <c r="C404" s="71"/>
      <c r="D404" s="71"/>
      <c r="O404" s="71"/>
    </row>
    <row r="405" spans="1:15" ht="12">
      <c r="A405" s="71"/>
      <c r="B405" s="71"/>
      <c r="C405" s="71"/>
      <c r="D405" s="71"/>
      <c r="O405" s="71"/>
    </row>
    <row r="406" spans="1:15" ht="12">
      <c r="A406" s="71"/>
      <c r="B406" s="71"/>
      <c r="C406" s="71"/>
      <c r="D406" s="71"/>
      <c r="O406" s="71"/>
    </row>
    <row r="407" spans="1:15" ht="12">
      <c r="A407" s="71"/>
      <c r="B407" s="71"/>
      <c r="C407" s="71"/>
      <c r="D407" s="71"/>
      <c r="O407" s="71"/>
    </row>
    <row r="408" spans="1:15" ht="12">
      <c r="A408" s="71"/>
      <c r="B408" s="71"/>
      <c r="C408" s="71"/>
      <c r="D408" s="71"/>
      <c r="O408" s="71"/>
    </row>
    <row r="409" spans="1:15" ht="12">
      <c r="A409" s="71"/>
      <c r="B409" s="71"/>
      <c r="C409" s="71"/>
      <c r="D409" s="71"/>
      <c r="O409" s="71"/>
    </row>
    <row r="410" spans="1:15" ht="12">
      <c r="A410" s="71"/>
      <c r="B410" s="71"/>
      <c r="C410" s="71"/>
      <c r="D410" s="71"/>
      <c r="O410" s="71"/>
    </row>
    <row r="411" spans="1:15" ht="12">
      <c r="A411" s="71"/>
      <c r="B411" s="71"/>
      <c r="C411" s="71"/>
      <c r="D411" s="71"/>
      <c r="O411" s="71"/>
    </row>
    <row r="412" spans="1:15" ht="12">
      <c r="A412" s="71"/>
      <c r="B412" s="71"/>
      <c r="C412" s="71"/>
      <c r="D412" s="71"/>
      <c r="O412" s="71"/>
    </row>
    <row r="413" spans="1:15" ht="12">
      <c r="A413" s="71"/>
      <c r="B413" s="71"/>
      <c r="C413" s="71"/>
      <c r="D413" s="71"/>
      <c r="O413" s="71"/>
    </row>
    <row r="414" spans="1:15" ht="12">
      <c r="A414" s="71"/>
      <c r="B414" s="71"/>
      <c r="C414" s="71"/>
      <c r="D414" s="71"/>
      <c r="O414" s="71"/>
    </row>
    <row r="415" spans="1:15" ht="12">
      <c r="A415" s="71"/>
      <c r="B415" s="71"/>
      <c r="C415" s="71"/>
      <c r="D415" s="71"/>
      <c r="O415" s="71"/>
    </row>
    <row r="416" spans="1:15" ht="12">
      <c r="A416" s="71"/>
      <c r="B416" s="71"/>
      <c r="C416" s="71"/>
      <c r="D416" s="71"/>
      <c r="O416" s="71"/>
    </row>
    <row r="417" spans="1:15" ht="12">
      <c r="A417" s="71"/>
      <c r="B417" s="71"/>
      <c r="C417" s="71"/>
      <c r="D417" s="71"/>
      <c r="O417" s="71"/>
    </row>
    <row r="418" spans="1:15" ht="12">
      <c r="A418" s="71"/>
      <c r="B418" s="71"/>
      <c r="C418" s="71"/>
      <c r="D418" s="71"/>
      <c r="O418" s="71"/>
    </row>
    <row r="419" spans="1:15" ht="12">
      <c r="A419" s="71"/>
      <c r="B419" s="71"/>
      <c r="C419" s="71"/>
      <c r="D419" s="71"/>
      <c r="O419" s="71"/>
    </row>
    <row r="420" spans="1:15" ht="12">
      <c r="A420" s="71"/>
      <c r="B420" s="71"/>
      <c r="C420" s="71"/>
      <c r="D420" s="71"/>
      <c r="O420" s="71"/>
    </row>
    <row r="421" spans="1:15" ht="12">
      <c r="A421" s="71"/>
      <c r="B421" s="71"/>
      <c r="C421" s="71"/>
      <c r="D421" s="71"/>
      <c r="O421" s="71"/>
    </row>
    <row r="422" spans="1:15" ht="12">
      <c r="A422" s="71"/>
      <c r="B422" s="71"/>
      <c r="C422" s="71"/>
      <c r="D422" s="71"/>
      <c r="O422" s="71"/>
    </row>
    <row r="423" spans="1:15" ht="12">
      <c r="A423" s="71"/>
      <c r="B423" s="71"/>
      <c r="C423" s="71"/>
      <c r="D423" s="71"/>
      <c r="O423" s="71"/>
    </row>
    <row r="424" spans="1:15" ht="12">
      <c r="A424" s="71"/>
      <c r="B424" s="71"/>
      <c r="C424" s="71"/>
      <c r="D424" s="71"/>
      <c r="O424" s="71"/>
    </row>
    <row r="425" spans="1:15" ht="12">
      <c r="A425" s="71"/>
      <c r="B425" s="71"/>
      <c r="C425" s="71"/>
      <c r="D425" s="71"/>
      <c r="O425" s="71"/>
    </row>
    <row r="426" spans="1:15" ht="12">
      <c r="A426" s="71"/>
      <c r="B426" s="71"/>
      <c r="C426" s="71"/>
      <c r="D426" s="71"/>
      <c r="O426" s="71"/>
    </row>
    <row r="427" spans="1:15" ht="12">
      <c r="A427" s="71"/>
      <c r="B427" s="71"/>
      <c r="C427" s="71"/>
      <c r="D427" s="71"/>
      <c r="O427" s="71"/>
    </row>
    <row r="428" spans="1:15" ht="12">
      <c r="A428" s="71"/>
      <c r="B428" s="71"/>
      <c r="C428" s="71"/>
      <c r="D428" s="71"/>
      <c r="O428" s="71"/>
    </row>
    <row r="429" spans="1:15" ht="12">
      <c r="A429" s="71"/>
      <c r="B429" s="71"/>
      <c r="C429" s="71"/>
      <c r="D429" s="71"/>
      <c r="O429" s="71"/>
    </row>
    <row r="430" spans="1:15" ht="12">
      <c r="A430" s="71"/>
      <c r="B430" s="71"/>
      <c r="C430" s="71"/>
      <c r="D430" s="71"/>
      <c r="O430" s="71"/>
    </row>
    <row r="431" spans="1:15" ht="12">
      <c r="A431" s="71"/>
      <c r="B431" s="71"/>
      <c r="C431" s="71"/>
      <c r="D431" s="71"/>
      <c r="O431" s="71"/>
    </row>
    <row r="432" spans="1:15" ht="12">
      <c r="A432" s="71"/>
      <c r="B432" s="71"/>
      <c r="C432" s="71"/>
      <c r="D432" s="71"/>
      <c r="O432" s="71"/>
    </row>
    <row r="433" spans="1:15" ht="12">
      <c r="A433" s="71"/>
      <c r="B433" s="71"/>
      <c r="C433" s="71"/>
      <c r="D433" s="71"/>
      <c r="O433" s="71"/>
    </row>
    <row r="434" spans="1:15" ht="12">
      <c r="A434" s="71"/>
      <c r="B434" s="71"/>
      <c r="C434" s="71"/>
      <c r="D434" s="71"/>
      <c r="O434" s="71"/>
    </row>
    <row r="435" spans="1:15" ht="12">
      <c r="A435" s="71"/>
      <c r="B435" s="71"/>
      <c r="C435" s="71"/>
      <c r="D435" s="71"/>
      <c r="O435" s="71"/>
    </row>
    <row r="436" spans="1:15" ht="12">
      <c r="A436" s="71"/>
      <c r="B436" s="71"/>
      <c r="C436" s="71"/>
      <c r="D436" s="71"/>
      <c r="O436" s="71"/>
    </row>
    <row r="437" spans="1:15" ht="12">
      <c r="A437" s="71"/>
      <c r="B437" s="71"/>
      <c r="C437" s="71"/>
      <c r="D437" s="71"/>
      <c r="O437" s="71"/>
    </row>
    <row r="438" spans="1:15" ht="12">
      <c r="A438" s="71"/>
      <c r="B438" s="71"/>
      <c r="C438" s="71"/>
      <c r="D438" s="71"/>
      <c r="O438" s="71"/>
    </row>
    <row r="439" spans="1:15" ht="12">
      <c r="A439" s="71"/>
      <c r="B439" s="71"/>
      <c r="C439" s="71"/>
      <c r="D439" s="71"/>
      <c r="O439" s="71"/>
    </row>
    <row r="440" spans="1:15" ht="12">
      <c r="A440" s="71"/>
      <c r="B440" s="71"/>
      <c r="C440" s="71"/>
      <c r="D440" s="71"/>
      <c r="O440" s="71"/>
    </row>
    <row r="441" spans="1:15" ht="12">
      <c r="A441" s="71"/>
      <c r="B441" s="71"/>
      <c r="C441" s="71"/>
      <c r="D441" s="71"/>
      <c r="O441" s="71"/>
    </row>
    <row r="442" spans="1:15" ht="12">
      <c r="A442" s="71"/>
      <c r="B442" s="71"/>
      <c r="C442" s="71"/>
      <c r="D442" s="71"/>
      <c r="O442" s="71"/>
    </row>
    <row r="443" spans="1:15" ht="12">
      <c r="A443" s="71"/>
      <c r="B443" s="71"/>
      <c r="C443" s="71"/>
      <c r="D443" s="71"/>
      <c r="O443" s="71"/>
    </row>
    <row r="444" spans="1:15" ht="12">
      <c r="A444" s="71"/>
      <c r="B444" s="71"/>
      <c r="C444" s="71"/>
      <c r="D444" s="71"/>
      <c r="O444" s="71"/>
    </row>
    <row r="445" spans="1:15" ht="12">
      <c r="A445" s="71"/>
      <c r="B445" s="71"/>
      <c r="C445" s="71"/>
      <c r="D445" s="71"/>
      <c r="O445" s="71"/>
    </row>
    <row r="446" spans="1:15" ht="12">
      <c r="A446" s="71"/>
      <c r="B446" s="71"/>
      <c r="C446" s="71"/>
      <c r="D446" s="71"/>
      <c r="O446" s="71"/>
    </row>
    <row r="447" spans="1:15" ht="12">
      <c r="A447" s="71"/>
      <c r="B447" s="71"/>
      <c r="C447" s="71"/>
      <c r="D447" s="71"/>
      <c r="O447" s="71"/>
    </row>
    <row r="448" spans="1:15" ht="12">
      <c r="A448" s="71"/>
      <c r="B448" s="71"/>
      <c r="C448" s="71"/>
      <c r="D448" s="71"/>
      <c r="O448" s="71"/>
    </row>
    <row r="449" spans="1:15" ht="12">
      <c r="A449" s="71"/>
      <c r="B449" s="71"/>
      <c r="C449" s="71"/>
      <c r="D449" s="71"/>
      <c r="O449" s="71"/>
    </row>
    <row r="450" spans="1:15" ht="12">
      <c r="A450" s="71"/>
      <c r="B450" s="71"/>
      <c r="C450" s="71"/>
      <c r="D450" s="71"/>
      <c r="O450" s="71"/>
    </row>
    <row r="451" spans="1:15" ht="12">
      <c r="A451" s="71"/>
      <c r="B451" s="71"/>
      <c r="C451" s="71"/>
      <c r="D451" s="71"/>
      <c r="O451" s="71"/>
    </row>
    <row r="452" spans="1:15" ht="12">
      <c r="A452" s="71"/>
      <c r="B452" s="71"/>
      <c r="C452" s="71"/>
      <c r="D452" s="71"/>
      <c r="O452" s="71"/>
    </row>
    <row r="453" spans="1:15" ht="12">
      <c r="A453" s="71"/>
      <c r="B453" s="71"/>
      <c r="C453" s="71"/>
      <c r="D453" s="71"/>
      <c r="O453" s="71"/>
    </row>
    <row r="454" spans="1:15" ht="12">
      <c r="A454" s="71"/>
      <c r="B454" s="71"/>
      <c r="C454" s="71"/>
      <c r="D454" s="71"/>
      <c r="O454" s="71"/>
    </row>
    <row r="455" spans="1:15" ht="12">
      <c r="A455" s="71"/>
      <c r="B455" s="71"/>
      <c r="C455" s="71"/>
      <c r="D455" s="71"/>
      <c r="O455" s="71"/>
    </row>
    <row r="456" spans="1:15" ht="12">
      <c r="A456" s="71"/>
      <c r="B456" s="71"/>
      <c r="C456" s="71"/>
      <c r="D456" s="71"/>
      <c r="O456" s="71"/>
    </row>
    <row r="457" spans="1:15" ht="12">
      <c r="A457" s="71"/>
      <c r="B457" s="71"/>
      <c r="C457" s="71"/>
      <c r="D457" s="71"/>
      <c r="O457" s="71"/>
    </row>
    <row r="458" spans="1:15" ht="12">
      <c r="A458" s="71"/>
      <c r="B458" s="71"/>
      <c r="C458" s="71"/>
      <c r="D458" s="71"/>
      <c r="O458" s="71"/>
    </row>
    <row r="459" spans="1:15" ht="12">
      <c r="A459" s="71"/>
      <c r="B459" s="71"/>
      <c r="C459" s="71"/>
      <c r="D459" s="71"/>
      <c r="O459" s="71"/>
    </row>
    <row r="460" spans="1:15" ht="12">
      <c r="A460" s="71"/>
      <c r="B460" s="71"/>
      <c r="C460" s="71"/>
      <c r="D460" s="71"/>
      <c r="O460" s="71"/>
    </row>
    <row r="461" spans="1:15" ht="12">
      <c r="A461" s="71"/>
      <c r="B461" s="71"/>
      <c r="C461" s="71"/>
      <c r="D461" s="71"/>
      <c r="O461" s="71"/>
    </row>
    <row r="462" spans="1:15" ht="12">
      <c r="A462" s="71"/>
      <c r="B462" s="71"/>
      <c r="C462" s="71"/>
      <c r="D462" s="71"/>
      <c r="O462" s="71"/>
    </row>
    <row r="463" spans="1:15" ht="12">
      <c r="A463" s="71"/>
      <c r="B463" s="71"/>
      <c r="C463" s="71"/>
      <c r="D463" s="71"/>
      <c r="O463" s="71"/>
    </row>
    <row r="464" spans="1:15" ht="12">
      <c r="A464" s="71"/>
      <c r="B464" s="71"/>
      <c r="C464" s="71"/>
      <c r="D464" s="71"/>
      <c r="O464" s="71"/>
    </row>
    <row r="465" spans="1:15" ht="12">
      <c r="A465" s="71"/>
      <c r="B465" s="71"/>
      <c r="C465" s="71"/>
      <c r="D465" s="71"/>
      <c r="O465" s="71"/>
    </row>
    <row r="466" spans="1:15" ht="12">
      <c r="A466" s="71"/>
      <c r="B466" s="71"/>
      <c r="C466" s="71"/>
      <c r="D466" s="71"/>
      <c r="O466" s="71"/>
    </row>
    <row r="467" spans="1:15" ht="12">
      <c r="A467" s="71"/>
      <c r="B467" s="71"/>
      <c r="C467" s="71"/>
      <c r="D467" s="71"/>
      <c r="O467" s="71"/>
    </row>
    <row r="468" spans="1:15" ht="12">
      <c r="A468" s="71"/>
      <c r="B468" s="71"/>
      <c r="C468" s="71"/>
      <c r="D468" s="71"/>
      <c r="O468" s="71"/>
    </row>
    <row r="469" spans="1:15" ht="12">
      <c r="A469" s="71"/>
      <c r="B469" s="71"/>
      <c r="C469" s="71"/>
      <c r="D469" s="71"/>
      <c r="O469" s="71"/>
    </row>
    <row r="470" spans="1:15" ht="12">
      <c r="A470" s="71"/>
      <c r="B470" s="71"/>
      <c r="C470" s="71"/>
      <c r="D470" s="71"/>
      <c r="O470" s="71"/>
    </row>
    <row r="471" spans="1:15" ht="12">
      <c r="A471" s="71"/>
      <c r="B471" s="71"/>
      <c r="C471" s="71"/>
      <c r="D471" s="71"/>
      <c r="O471" s="71"/>
    </row>
    <row r="472" spans="1:15" ht="12">
      <c r="A472" s="71"/>
      <c r="B472" s="71"/>
      <c r="C472" s="71"/>
      <c r="D472" s="71"/>
      <c r="O472" s="71"/>
    </row>
    <row r="473" spans="1:15" ht="12">
      <c r="A473" s="71"/>
      <c r="B473" s="71"/>
      <c r="C473" s="71"/>
      <c r="D473" s="71"/>
      <c r="O473" s="71"/>
    </row>
    <row r="474" spans="1:15" ht="12">
      <c r="A474" s="71"/>
      <c r="B474" s="71"/>
      <c r="C474" s="71"/>
      <c r="D474" s="71"/>
      <c r="O474" s="71"/>
    </row>
    <row r="475" spans="1:15" ht="12">
      <c r="A475" s="71"/>
      <c r="B475" s="71"/>
      <c r="C475" s="71"/>
      <c r="D475" s="71"/>
      <c r="O475" s="71"/>
    </row>
    <row r="476" spans="1:15" ht="12">
      <c r="A476" s="71"/>
      <c r="B476" s="71"/>
      <c r="C476" s="71"/>
      <c r="D476" s="71"/>
      <c r="O476" s="71"/>
    </row>
    <row r="477" spans="1:15" ht="12">
      <c r="A477" s="71"/>
      <c r="B477" s="71"/>
      <c r="C477" s="71"/>
      <c r="D477" s="71"/>
      <c r="O477" s="71"/>
    </row>
    <row r="478" spans="1:15" ht="12">
      <c r="A478" s="71"/>
      <c r="B478" s="71"/>
      <c r="C478" s="71"/>
      <c r="D478" s="71"/>
      <c r="O478" s="71"/>
    </row>
    <row r="479" spans="1:15" ht="12">
      <c r="A479" s="71"/>
      <c r="B479" s="71"/>
      <c r="C479" s="71"/>
      <c r="D479" s="71"/>
      <c r="O479" s="71"/>
    </row>
    <row r="480" spans="1:15" ht="12">
      <c r="A480" s="71"/>
      <c r="B480" s="71"/>
      <c r="C480" s="71"/>
      <c r="D480" s="71"/>
      <c r="O480" s="71"/>
    </row>
    <row r="481" spans="1:15" ht="12">
      <c r="A481" s="71"/>
      <c r="B481" s="71"/>
      <c r="C481" s="71"/>
      <c r="D481" s="71"/>
      <c r="O481" s="71"/>
    </row>
    <row r="482" spans="1:15" ht="12">
      <c r="A482" s="71"/>
      <c r="B482" s="71"/>
      <c r="C482" s="71"/>
      <c r="D482" s="71"/>
      <c r="O482" s="71"/>
    </row>
    <row r="483" spans="1:15" ht="12">
      <c r="A483" s="71"/>
      <c r="B483" s="71"/>
      <c r="C483" s="71"/>
      <c r="D483" s="71"/>
      <c r="O483" s="71"/>
    </row>
    <row r="484" spans="1:15" ht="12">
      <c r="A484" s="71"/>
      <c r="B484" s="71"/>
      <c r="C484" s="71"/>
      <c r="D484" s="71"/>
      <c r="O484" s="71"/>
    </row>
    <row r="485" spans="1:15" ht="12">
      <c r="A485" s="71"/>
      <c r="B485" s="71"/>
      <c r="C485" s="71"/>
      <c r="D485" s="71"/>
      <c r="O485" s="71"/>
    </row>
    <row r="486" spans="1:15" ht="12">
      <c r="A486" s="71"/>
      <c r="B486" s="71"/>
      <c r="C486" s="71"/>
      <c r="D486" s="71"/>
      <c r="O486" s="71"/>
    </row>
    <row r="487" spans="1:15" ht="12">
      <c r="A487" s="71"/>
      <c r="B487" s="71"/>
      <c r="C487" s="71"/>
      <c r="D487" s="71"/>
      <c r="O487" s="71"/>
    </row>
    <row r="488" spans="1:15" ht="12">
      <c r="A488" s="71"/>
      <c r="B488" s="71"/>
      <c r="C488" s="71"/>
      <c r="D488" s="71"/>
      <c r="O488" s="71"/>
    </row>
    <row r="489" spans="1:15" ht="12">
      <c r="A489" s="71"/>
      <c r="B489" s="71"/>
      <c r="C489" s="71"/>
      <c r="D489" s="71"/>
      <c r="O489" s="71"/>
    </row>
    <row r="490" spans="1:15" ht="12">
      <c r="A490" s="71"/>
      <c r="B490" s="71"/>
      <c r="C490" s="71"/>
      <c r="D490" s="71"/>
      <c r="O490" s="71"/>
    </row>
    <row r="491" spans="1:15" ht="12">
      <c r="A491" s="71"/>
      <c r="B491" s="71"/>
      <c r="C491" s="71"/>
      <c r="D491" s="71"/>
      <c r="O491" s="71"/>
    </row>
    <row r="492" spans="1:15" ht="12">
      <c r="A492" s="71"/>
      <c r="B492" s="71"/>
      <c r="C492" s="71"/>
      <c r="D492" s="71"/>
      <c r="O492" s="71"/>
    </row>
    <row r="493" spans="1:15" ht="12">
      <c r="A493" s="71"/>
      <c r="B493" s="71"/>
      <c r="C493" s="71"/>
      <c r="D493" s="71"/>
      <c r="O493" s="71"/>
    </row>
    <row r="494" spans="1:15" ht="12">
      <c r="A494" s="71"/>
      <c r="B494" s="71"/>
      <c r="C494" s="71"/>
      <c r="D494" s="71"/>
      <c r="O494" s="71"/>
    </row>
    <row r="495" spans="1:15" ht="12">
      <c r="A495" s="71"/>
      <c r="B495" s="71"/>
      <c r="C495" s="71"/>
      <c r="D495" s="71"/>
      <c r="O495" s="71"/>
    </row>
    <row r="496" spans="1:15" ht="12">
      <c r="A496" s="71"/>
      <c r="B496" s="71"/>
      <c r="C496" s="71"/>
      <c r="D496" s="71"/>
      <c r="O496" s="71"/>
    </row>
    <row r="497" spans="1:15" ht="12">
      <c r="A497" s="71"/>
      <c r="B497" s="71"/>
      <c r="C497" s="71"/>
      <c r="D497" s="71"/>
      <c r="O497" s="71"/>
    </row>
    <row r="498" spans="1:15" ht="12">
      <c r="A498" s="71"/>
      <c r="B498" s="71"/>
      <c r="C498" s="71"/>
      <c r="D498" s="71"/>
      <c r="O498" s="71"/>
    </row>
    <row r="499" spans="1:15" ht="12">
      <c r="A499" s="71"/>
      <c r="B499" s="71"/>
      <c r="C499" s="71"/>
      <c r="D499" s="71"/>
      <c r="O499" s="71"/>
    </row>
    <row r="500" spans="1:15" ht="12">
      <c r="A500" s="71"/>
      <c r="B500" s="71"/>
      <c r="C500" s="71"/>
      <c r="D500" s="71"/>
      <c r="O500" s="71"/>
    </row>
    <row r="501" spans="1:15" ht="12">
      <c r="A501" s="71"/>
      <c r="B501" s="71"/>
      <c r="C501" s="71"/>
      <c r="D501" s="71"/>
      <c r="O501" s="71"/>
    </row>
    <row r="502" spans="1:15" ht="12">
      <c r="A502" s="71"/>
      <c r="B502" s="71"/>
      <c r="C502" s="71"/>
      <c r="D502" s="71"/>
      <c r="O502" s="71"/>
    </row>
    <row r="503" spans="1:15" ht="12">
      <c r="A503" s="71"/>
      <c r="B503" s="71"/>
      <c r="C503" s="71"/>
      <c r="D503" s="71"/>
      <c r="O503" s="71"/>
    </row>
    <row r="504" spans="1:15" ht="12">
      <c r="A504" s="71"/>
      <c r="B504" s="71"/>
      <c r="C504" s="71"/>
      <c r="D504" s="71"/>
      <c r="O504" s="71"/>
    </row>
    <row r="505" spans="1:15" ht="12">
      <c r="A505" s="71"/>
      <c r="B505" s="71"/>
      <c r="C505" s="71"/>
      <c r="D505" s="71"/>
      <c r="O505" s="71"/>
    </row>
    <row r="506" spans="1:15" ht="12">
      <c r="A506" s="71"/>
      <c r="B506" s="71"/>
      <c r="C506" s="71"/>
      <c r="D506" s="71"/>
      <c r="O506" s="71"/>
    </row>
    <row r="507" spans="1:15" ht="12">
      <c r="A507" s="71"/>
      <c r="B507" s="71"/>
      <c r="C507" s="71"/>
      <c r="D507" s="71"/>
      <c r="O507" s="71"/>
    </row>
    <row r="508" spans="1:15" ht="12">
      <c r="A508" s="71"/>
      <c r="B508" s="71"/>
      <c r="C508" s="71"/>
      <c r="D508" s="71"/>
      <c r="O508" s="71"/>
    </row>
    <row r="509" spans="1:15" ht="12">
      <c r="A509" s="71"/>
      <c r="B509" s="71"/>
      <c r="C509" s="71"/>
      <c r="D509" s="71"/>
      <c r="O509" s="71"/>
    </row>
    <row r="510" spans="1:15" ht="12">
      <c r="A510" s="71"/>
      <c r="B510" s="71"/>
      <c r="C510" s="71"/>
      <c r="D510" s="71"/>
      <c r="O510" s="71"/>
    </row>
    <row r="511" spans="1:15" ht="12">
      <c r="A511" s="71"/>
      <c r="B511" s="71"/>
      <c r="C511" s="71"/>
      <c r="D511" s="71"/>
      <c r="O511" s="71"/>
    </row>
    <row r="512" spans="1:15" ht="12">
      <c r="A512" s="71"/>
      <c r="B512" s="71"/>
      <c r="C512" s="71"/>
      <c r="D512" s="71"/>
      <c r="O512" s="71"/>
    </row>
    <row r="513" spans="1:15" ht="12">
      <c r="A513" s="71"/>
      <c r="B513" s="71"/>
      <c r="C513" s="71"/>
      <c r="D513" s="71"/>
      <c r="O513" s="71"/>
    </row>
    <row r="514" spans="1:15" ht="12">
      <c r="A514" s="71"/>
      <c r="B514" s="71"/>
      <c r="C514" s="71"/>
      <c r="D514" s="71"/>
      <c r="O514" s="71"/>
    </row>
    <row r="515" spans="1:15" ht="12">
      <c r="A515" s="71"/>
      <c r="B515" s="71"/>
      <c r="C515" s="71"/>
      <c r="D515" s="71"/>
      <c r="O515" s="71"/>
    </row>
    <row r="516" spans="1:15" ht="12">
      <c r="A516" s="71"/>
      <c r="B516" s="71"/>
      <c r="C516" s="71"/>
      <c r="D516" s="71"/>
      <c r="O516" s="71"/>
    </row>
    <row r="517" spans="1:15" ht="12">
      <c r="A517" s="71"/>
      <c r="B517" s="71"/>
      <c r="C517" s="71"/>
      <c r="D517" s="71"/>
      <c r="O517" s="71"/>
    </row>
    <row r="518" spans="1:15" ht="12">
      <c r="A518" s="71"/>
      <c r="B518" s="71"/>
      <c r="C518" s="71"/>
      <c r="D518" s="71"/>
      <c r="O518" s="71"/>
    </row>
    <row r="519" spans="1:15" ht="12">
      <c r="A519" s="71"/>
      <c r="B519" s="71"/>
      <c r="C519" s="71"/>
      <c r="D519" s="71"/>
      <c r="O519" s="71"/>
    </row>
    <row r="520" spans="1:15" ht="12">
      <c r="A520" s="71"/>
      <c r="B520" s="71"/>
      <c r="C520" s="71"/>
      <c r="D520" s="71"/>
      <c r="O520" s="71"/>
    </row>
    <row r="521" spans="1:15" ht="12">
      <c r="A521" s="71"/>
      <c r="B521" s="71"/>
      <c r="C521" s="71"/>
      <c r="D521" s="71"/>
      <c r="O521" s="71"/>
    </row>
    <row r="522" spans="1:15" ht="12">
      <c r="A522" s="71"/>
      <c r="B522" s="71"/>
      <c r="C522" s="71"/>
      <c r="D522" s="71"/>
      <c r="O522" s="71"/>
    </row>
    <row r="523" spans="1:15" ht="12">
      <c r="A523" s="71"/>
      <c r="B523" s="71"/>
      <c r="C523" s="71"/>
      <c r="D523" s="71"/>
      <c r="O523" s="71"/>
    </row>
    <row r="524" spans="1:15" ht="12">
      <c r="A524" s="71"/>
      <c r="B524" s="71"/>
      <c r="C524" s="71"/>
      <c r="D524" s="71"/>
      <c r="O524" s="71"/>
    </row>
    <row r="525" spans="1:15" ht="12">
      <c r="A525" s="71"/>
      <c r="B525" s="71"/>
      <c r="C525" s="71"/>
      <c r="D525" s="71"/>
      <c r="O525" s="71"/>
    </row>
    <row r="526" spans="1:15" ht="12">
      <c r="A526" s="71"/>
      <c r="B526" s="71"/>
      <c r="C526" s="71"/>
      <c r="D526" s="71"/>
      <c r="O526" s="71"/>
    </row>
    <row r="527" spans="1:15" ht="12">
      <c r="A527" s="71"/>
      <c r="B527" s="71"/>
      <c r="C527" s="71"/>
      <c r="D527" s="71"/>
      <c r="O527" s="71"/>
    </row>
    <row r="528" spans="1:15" ht="12">
      <c r="A528" s="71"/>
      <c r="B528" s="71"/>
      <c r="C528" s="71"/>
      <c r="D528" s="71"/>
      <c r="O528" s="71"/>
    </row>
    <row r="529" spans="1:15" ht="12">
      <c r="A529" s="71"/>
      <c r="B529" s="71"/>
      <c r="C529" s="71"/>
      <c r="D529" s="71"/>
      <c r="O529" s="71"/>
    </row>
    <row r="530" spans="1:15" ht="12">
      <c r="A530" s="71"/>
      <c r="B530" s="71"/>
      <c r="C530" s="71"/>
      <c r="D530" s="71"/>
      <c r="O530" s="71"/>
    </row>
    <row r="531" spans="1:15" ht="12">
      <c r="A531" s="71"/>
      <c r="B531" s="71"/>
      <c r="C531" s="71"/>
      <c r="D531" s="71"/>
      <c r="O531" s="71"/>
    </row>
    <row r="532" spans="1:15" ht="12">
      <c r="A532" s="71"/>
      <c r="B532" s="71"/>
      <c r="C532" s="71"/>
      <c r="D532" s="71"/>
      <c r="O532" s="71"/>
    </row>
    <row r="533" spans="1:15" ht="12">
      <c r="A533" s="71"/>
      <c r="B533" s="71"/>
      <c r="C533" s="71"/>
      <c r="D533" s="71"/>
      <c r="O533" s="71"/>
    </row>
    <row r="534" spans="1:15" ht="12">
      <c r="A534" s="71"/>
      <c r="B534" s="71"/>
      <c r="C534" s="71"/>
      <c r="D534" s="71"/>
      <c r="O534" s="71"/>
    </row>
    <row r="535" spans="1:15" ht="12">
      <c r="A535" s="71"/>
      <c r="B535" s="71"/>
      <c r="C535" s="71"/>
      <c r="D535" s="71"/>
      <c r="O535" s="71"/>
    </row>
    <row r="536" spans="1:15" ht="12">
      <c r="A536" s="71"/>
      <c r="B536" s="71"/>
      <c r="C536" s="71"/>
      <c r="D536" s="71"/>
      <c r="O536" s="71"/>
    </row>
    <row r="537" spans="1:15" ht="12">
      <c r="A537" s="71"/>
      <c r="B537" s="71"/>
      <c r="C537" s="71"/>
      <c r="D537" s="71"/>
      <c r="O537" s="71"/>
    </row>
    <row r="538" spans="1:15" ht="12">
      <c r="A538" s="71"/>
      <c r="B538" s="71"/>
      <c r="C538" s="71"/>
      <c r="D538" s="71"/>
      <c r="O538" s="71"/>
    </row>
    <row r="539" spans="1:15" ht="12">
      <c r="A539" s="71"/>
      <c r="B539" s="71"/>
      <c r="C539" s="71"/>
      <c r="D539" s="71"/>
      <c r="O539" s="71"/>
    </row>
    <row r="540" spans="1:15" ht="12">
      <c r="A540" s="71"/>
      <c r="B540" s="71"/>
      <c r="C540" s="71"/>
      <c r="D540" s="71"/>
      <c r="O540" s="71"/>
    </row>
    <row r="541" spans="1:15" ht="12">
      <c r="A541" s="71"/>
      <c r="B541" s="71"/>
      <c r="C541" s="71"/>
      <c r="D541" s="71"/>
      <c r="O541" s="71"/>
    </row>
    <row r="542" spans="1:15" ht="12">
      <c r="A542" s="71"/>
      <c r="B542" s="71"/>
      <c r="C542" s="71"/>
      <c r="D542" s="71"/>
      <c r="O542" s="71"/>
    </row>
    <row r="543" spans="1:15" ht="12">
      <c r="A543" s="71"/>
      <c r="B543" s="71"/>
      <c r="C543" s="71"/>
      <c r="D543" s="71"/>
      <c r="O543" s="71"/>
    </row>
    <row r="544" spans="1:15" ht="12">
      <c r="A544" s="71"/>
      <c r="B544" s="71"/>
      <c r="C544" s="71"/>
      <c r="D544" s="71"/>
      <c r="O544" s="71"/>
    </row>
    <row r="545" spans="1:15" ht="12">
      <c r="A545" s="71"/>
      <c r="B545" s="71"/>
      <c r="C545" s="71"/>
      <c r="D545" s="71"/>
      <c r="O545" s="71"/>
    </row>
    <row r="546" spans="1:15" ht="12">
      <c r="A546" s="71"/>
      <c r="B546" s="71"/>
      <c r="C546" s="71"/>
      <c r="D546" s="71"/>
      <c r="O546" s="71"/>
    </row>
    <row r="547" spans="1:15" ht="12">
      <c r="A547" s="71"/>
      <c r="B547" s="71"/>
      <c r="C547" s="71"/>
      <c r="D547" s="71"/>
      <c r="O547" s="71"/>
    </row>
    <row r="548" spans="1:15" ht="12">
      <c r="A548" s="71"/>
      <c r="B548" s="71"/>
      <c r="C548" s="71"/>
      <c r="D548" s="71"/>
      <c r="O548" s="71"/>
    </row>
    <row r="549" spans="1:15" ht="12">
      <c r="A549" s="71"/>
      <c r="B549" s="71"/>
      <c r="C549" s="71"/>
      <c r="D549" s="71"/>
      <c r="O549" s="71"/>
    </row>
    <row r="550" spans="1:15" ht="12">
      <c r="A550" s="71"/>
      <c r="B550" s="71"/>
      <c r="C550" s="71"/>
      <c r="D550" s="71"/>
      <c r="O550" s="71"/>
    </row>
    <row r="551" spans="1:15" ht="12">
      <c r="A551" s="71"/>
      <c r="B551" s="71"/>
      <c r="C551" s="71"/>
      <c r="D551" s="71"/>
      <c r="O551" s="71"/>
    </row>
    <row r="552" spans="1:15" ht="12">
      <c r="A552" s="71"/>
      <c r="B552" s="71"/>
      <c r="C552" s="71"/>
      <c r="D552" s="71"/>
      <c r="O552" s="71"/>
    </row>
    <row r="553" spans="1:15" ht="12">
      <c r="A553" s="71"/>
      <c r="B553" s="71"/>
      <c r="C553" s="71"/>
      <c r="D553" s="71"/>
      <c r="O553" s="71"/>
    </row>
    <row r="554" spans="1:15" ht="12">
      <c r="A554" s="71"/>
      <c r="B554" s="71"/>
      <c r="C554" s="71"/>
      <c r="D554" s="71"/>
      <c r="O554" s="71"/>
    </row>
    <row r="555" spans="1:15" ht="12">
      <c r="A555" s="71"/>
      <c r="B555" s="71"/>
      <c r="C555" s="71"/>
      <c r="D555" s="71"/>
      <c r="O555" s="71"/>
    </row>
    <row r="556" spans="1:15" ht="12">
      <c r="A556" s="71"/>
      <c r="B556" s="71"/>
      <c r="C556" s="71"/>
      <c r="D556" s="71"/>
      <c r="O556" s="71"/>
    </row>
    <row r="557" spans="1:15" ht="12">
      <c r="A557" s="71"/>
      <c r="B557" s="71"/>
      <c r="C557" s="71"/>
      <c r="D557" s="71"/>
      <c r="O557" s="71"/>
    </row>
    <row r="558" spans="1:15" ht="12">
      <c r="A558" s="71"/>
      <c r="B558" s="71"/>
      <c r="C558" s="71"/>
      <c r="D558" s="71"/>
      <c r="O558" s="71"/>
    </row>
    <row r="559" spans="1:15" ht="12">
      <c r="A559" s="71"/>
      <c r="B559" s="71"/>
      <c r="C559" s="71"/>
      <c r="D559" s="71"/>
      <c r="O559" s="71"/>
    </row>
    <row r="560" spans="1:15" ht="12">
      <c r="A560" s="71"/>
      <c r="B560" s="71"/>
      <c r="C560" s="71"/>
      <c r="D560" s="71"/>
      <c r="O560" s="71"/>
    </row>
    <row r="561" spans="1:15" ht="12">
      <c r="A561" s="71"/>
      <c r="B561" s="71"/>
      <c r="C561" s="71"/>
      <c r="D561" s="71"/>
      <c r="O561" s="71"/>
    </row>
    <row r="562" spans="1:15" ht="12">
      <c r="A562" s="71"/>
      <c r="B562" s="71"/>
      <c r="C562" s="71"/>
      <c r="D562" s="71"/>
      <c r="O562" s="71"/>
    </row>
    <row r="563" spans="1:15" ht="12">
      <c r="A563" s="71"/>
      <c r="B563" s="71"/>
      <c r="C563" s="71"/>
      <c r="D563" s="71"/>
      <c r="O563" s="71"/>
    </row>
    <row r="564" spans="1:15" ht="12">
      <c r="A564" s="71"/>
      <c r="B564" s="71"/>
      <c r="C564" s="71"/>
      <c r="D564" s="71"/>
      <c r="O564" s="71"/>
    </row>
    <row r="565" spans="1:15" ht="12">
      <c r="A565" s="71"/>
      <c r="B565" s="71"/>
      <c r="C565" s="71"/>
      <c r="D565" s="71"/>
      <c r="O565" s="71"/>
    </row>
    <row r="566" spans="1:15" ht="12">
      <c r="A566" s="71"/>
      <c r="B566" s="71"/>
      <c r="C566" s="71"/>
      <c r="D566" s="71"/>
      <c r="O566" s="71"/>
    </row>
    <row r="567" spans="1:15" ht="12">
      <c r="A567" s="71"/>
      <c r="B567" s="71"/>
      <c r="C567" s="71"/>
      <c r="D567" s="71"/>
      <c r="O567" s="71"/>
    </row>
    <row r="568" spans="1:15" ht="12">
      <c r="A568" s="71"/>
      <c r="B568" s="71"/>
      <c r="C568" s="71"/>
      <c r="D568" s="71"/>
      <c r="O568" s="71"/>
    </row>
    <row r="569" spans="1:15" ht="12">
      <c r="A569" s="71"/>
      <c r="B569" s="71"/>
      <c r="C569" s="71"/>
      <c r="D569" s="71"/>
      <c r="O569" s="71"/>
    </row>
    <row r="570" spans="1:15" ht="12">
      <c r="A570" s="71"/>
      <c r="B570" s="71"/>
      <c r="C570" s="71"/>
      <c r="D570" s="71"/>
      <c r="O570" s="71"/>
    </row>
    <row r="571" spans="1:15" ht="12">
      <c r="A571" s="71"/>
      <c r="B571" s="71"/>
      <c r="C571" s="71"/>
      <c r="D571" s="71"/>
      <c r="O571" s="71"/>
    </row>
    <row r="572" spans="1:15" ht="12">
      <c r="A572" s="71"/>
      <c r="B572" s="71"/>
      <c r="C572" s="71"/>
      <c r="D572" s="71"/>
      <c r="O572" s="71"/>
    </row>
    <row r="573" spans="1:15" ht="12">
      <c r="A573" s="71"/>
      <c r="B573" s="71"/>
      <c r="C573" s="71"/>
      <c r="D573" s="71"/>
      <c r="O573" s="71"/>
    </row>
    <row r="574" spans="1:15" ht="12">
      <c r="A574" s="71"/>
      <c r="B574" s="71"/>
      <c r="C574" s="71"/>
      <c r="D574" s="71"/>
      <c r="O574" s="71"/>
    </row>
    <row r="575" spans="1:15" ht="12">
      <c r="A575" s="71"/>
      <c r="B575" s="71"/>
      <c r="C575" s="71"/>
      <c r="D575" s="71"/>
      <c r="O575" s="71"/>
    </row>
    <row r="576" spans="1:15" ht="12">
      <c r="A576" s="71"/>
      <c r="B576" s="71"/>
      <c r="C576" s="71"/>
      <c r="D576" s="71"/>
      <c r="O576" s="71"/>
    </row>
    <row r="577" spans="1:15" ht="12">
      <c r="A577" s="71"/>
      <c r="B577" s="71"/>
      <c r="C577" s="71"/>
      <c r="D577" s="71"/>
      <c r="O577" s="71"/>
    </row>
    <row r="578" spans="1:15" ht="12">
      <c r="A578" s="71"/>
      <c r="B578" s="71"/>
      <c r="C578" s="71"/>
      <c r="D578" s="71"/>
      <c r="O578" s="71"/>
    </row>
    <row r="579" spans="1:15" ht="12">
      <c r="A579" s="71"/>
      <c r="B579" s="71"/>
      <c r="C579" s="71"/>
      <c r="D579" s="71"/>
      <c r="O579" s="71"/>
    </row>
    <row r="580" spans="1:15" ht="12">
      <c r="A580" s="71"/>
      <c r="B580" s="71"/>
      <c r="C580" s="71"/>
      <c r="D580" s="71"/>
      <c r="O580" s="71"/>
    </row>
    <row r="581" spans="1:15" ht="12">
      <c r="A581" s="71"/>
      <c r="B581" s="71"/>
      <c r="C581" s="71"/>
      <c r="D581" s="71"/>
      <c r="O581" s="71"/>
    </row>
    <row r="582" spans="1:15" ht="12">
      <c r="A582" s="71"/>
      <c r="B582" s="71"/>
      <c r="C582" s="71"/>
      <c r="D582" s="71"/>
      <c r="O582" s="71"/>
    </row>
    <row r="583" spans="1:15" ht="12">
      <c r="A583" s="71"/>
      <c r="B583" s="71"/>
      <c r="C583" s="71"/>
      <c r="D583" s="71"/>
      <c r="O583" s="71"/>
    </row>
    <row r="584" spans="1:15" ht="12">
      <c r="A584" s="71"/>
      <c r="B584" s="71"/>
      <c r="C584" s="71"/>
      <c r="D584" s="71"/>
      <c r="O584" s="71"/>
    </row>
    <row r="585" spans="1:15" ht="12">
      <c r="A585" s="71"/>
      <c r="B585" s="71"/>
      <c r="C585" s="71"/>
      <c r="D585" s="71"/>
      <c r="O585" s="71"/>
    </row>
    <row r="586" spans="1:15" ht="12">
      <c r="A586" s="71"/>
      <c r="B586" s="71"/>
      <c r="C586" s="71"/>
      <c r="D586" s="71"/>
      <c r="O586" s="71"/>
    </row>
    <row r="587" spans="1:15" ht="12">
      <c r="A587" s="71"/>
      <c r="B587" s="71"/>
      <c r="C587" s="71"/>
      <c r="D587" s="71"/>
      <c r="O587" s="71"/>
    </row>
    <row r="588" spans="1:15" ht="12">
      <c r="A588" s="71"/>
      <c r="B588" s="71"/>
      <c r="C588" s="71"/>
      <c r="D588" s="71"/>
      <c r="O588" s="71"/>
    </row>
    <row r="589" spans="1:15" ht="12">
      <c r="A589" s="71"/>
      <c r="B589" s="71"/>
      <c r="C589" s="71"/>
      <c r="D589" s="71"/>
      <c r="O589" s="71"/>
    </row>
    <row r="590" spans="1:15" ht="12">
      <c r="A590" s="71"/>
      <c r="B590" s="71"/>
      <c r="C590" s="71"/>
      <c r="D590" s="71"/>
      <c r="O590" s="71"/>
    </row>
    <row r="591" spans="1:15" ht="12">
      <c r="A591" s="71"/>
      <c r="B591" s="71"/>
      <c r="C591" s="71"/>
      <c r="D591" s="71"/>
      <c r="O591" s="71"/>
    </row>
    <row r="592" spans="1:15" ht="12">
      <c r="A592" s="71"/>
      <c r="B592" s="71"/>
      <c r="C592" s="71"/>
      <c r="D592" s="71"/>
      <c r="O592" s="71"/>
    </row>
    <row r="593" spans="1:15" ht="12">
      <c r="A593" s="71"/>
      <c r="B593" s="71"/>
      <c r="C593" s="71"/>
      <c r="D593" s="71"/>
      <c r="O593" s="71"/>
    </row>
    <row r="594" spans="1:15" ht="12">
      <c r="A594" s="71"/>
      <c r="B594" s="71"/>
      <c r="C594" s="71"/>
      <c r="D594" s="71"/>
      <c r="O594" s="71"/>
    </row>
    <row r="595" spans="1:15" ht="12">
      <c r="A595" s="71"/>
      <c r="B595" s="71"/>
      <c r="C595" s="71"/>
      <c r="D595" s="71"/>
      <c r="O595" s="71"/>
    </row>
    <row r="596" spans="1:15" ht="12">
      <c r="A596" s="71"/>
      <c r="B596" s="71"/>
      <c r="C596" s="71"/>
      <c r="D596" s="71"/>
      <c r="O596" s="71"/>
    </row>
    <row r="597" spans="1:15" ht="12">
      <c r="A597" s="71"/>
      <c r="B597" s="71"/>
      <c r="C597" s="71"/>
      <c r="D597" s="71"/>
      <c r="O597" s="71"/>
    </row>
    <row r="598" spans="1:15" ht="12">
      <c r="A598" s="71"/>
      <c r="B598" s="71"/>
      <c r="C598" s="71"/>
      <c r="D598" s="71"/>
      <c r="O598" s="71"/>
    </row>
    <row r="599" spans="1:15" ht="12">
      <c r="A599" s="71"/>
      <c r="B599" s="71"/>
      <c r="C599" s="71"/>
      <c r="D599" s="71"/>
      <c r="O599" s="71"/>
    </row>
    <row r="600" spans="1:15" ht="12">
      <c r="A600" s="71"/>
      <c r="B600" s="71"/>
      <c r="C600" s="71"/>
      <c r="D600" s="71"/>
      <c r="O600" s="71"/>
    </row>
    <row r="601" spans="1:15" ht="12">
      <c r="A601" s="71"/>
      <c r="B601" s="71"/>
      <c r="C601" s="71"/>
      <c r="D601" s="71"/>
      <c r="O601" s="71"/>
    </row>
    <row r="602" spans="1:15" ht="12">
      <c r="A602" s="71"/>
      <c r="B602" s="71"/>
      <c r="C602" s="71"/>
      <c r="D602" s="71"/>
      <c r="O602" s="71"/>
    </row>
    <row r="603" spans="1:15" ht="12">
      <c r="A603" s="71"/>
      <c r="B603" s="71"/>
      <c r="C603" s="71"/>
      <c r="D603" s="71"/>
      <c r="O603" s="71"/>
    </row>
    <row r="604" spans="1:15" ht="12">
      <c r="A604" s="71"/>
      <c r="B604" s="71"/>
      <c r="C604" s="71"/>
      <c r="D604" s="71"/>
      <c r="O604" s="71"/>
    </row>
    <row r="605" spans="1:15" ht="12">
      <c r="A605" s="71"/>
      <c r="B605" s="71"/>
      <c r="C605" s="71"/>
      <c r="D605" s="71"/>
      <c r="O605" s="71"/>
    </row>
    <row r="606" spans="1:15" ht="12">
      <c r="A606" s="71"/>
      <c r="B606" s="71"/>
      <c r="C606" s="71"/>
      <c r="D606" s="71"/>
      <c r="O606" s="71"/>
    </row>
    <row r="607" spans="1:15" ht="12">
      <c r="A607" s="71"/>
      <c r="B607" s="71"/>
      <c r="C607" s="71"/>
      <c r="D607" s="71"/>
      <c r="O607" s="71"/>
    </row>
    <row r="608" spans="1:15" ht="12">
      <c r="A608" s="71"/>
      <c r="B608" s="71"/>
      <c r="C608" s="71"/>
      <c r="D608" s="71"/>
      <c r="O608" s="71"/>
    </row>
    <row r="609" spans="1:15" ht="12">
      <c r="A609" s="71"/>
      <c r="B609" s="71"/>
      <c r="C609" s="71"/>
      <c r="D609" s="71"/>
      <c r="O609" s="71"/>
    </row>
    <row r="610" spans="1:15" ht="12">
      <c r="A610" s="71"/>
      <c r="B610" s="71"/>
      <c r="C610" s="71"/>
      <c r="D610" s="71"/>
      <c r="O610" s="71"/>
    </row>
    <row r="611" spans="1:15" ht="12">
      <c r="A611" s="71"/>
      <c r="B611" s="71"/>
      <c r="C611" s="71"/>
      <c r="D611" s="71"/>
      <c r="O611" s="71"/>
    </row>
    <row r="612" spans="1:15" ht="12">
      <c r="A612" s="71"/>
      <c r="B612" s="71"/>
      <c r="C612" s="71"/>
      <c r="D612" s="71"/>
      <c r="O612" s="71"/>
    </row>
    <row r="613" spans="1:15" ht="12">
      <c r="A613" s="71"/>
      <c r="B613" s="71"/>
      <c r="C613" s="71"/>
      <c r="D613" s="71"/>
      <c r="O613" s="71"/>
    </row>
    <row r="614" spans="1:15" ht="12">
      <c r="A614" s="71"/>
      <c r="B614" s="71"/>
      <c r="C614" s="71"/>
      <c r="D614" s="71"/>
      <c r="O614" s="71"/>
    </row>
    <row r="615" spans="1:15" ht="12">
      <c r="A615" s="71"/>
      <c r="B615" s="71"/>
      <c r="C615" s="71"/>
      <c r="D615" s="71"/>
      <c r="O615" s="71"/>
    </row>
    <row r="616" spans="1:15" ht="12">
      <c r="A616" s="71"/>
      <c r="B616" s="71"/>
      <c r="C616" s="71"/>
      <c r="D616" s="71"/>
      <c r="O616" s="71"/>
    </row>
    <row r="617" spans="1:15" ht="12">
      <c r="A617" s="71"/>
      <c r="B617" s="71"/>
      <c r="C617" s="71"/>
      <c r="D617" s="71"/>
      <c r="O617" s="71"/>
    </row>
    <row r="618" spans="1:15" ht="12">
      <c r="A618" s="71"/>
      <c r="B618" s="71"/>
      <c r="C618" s="71"/>
      <c r="D618" s="71"/>
      <c r="O618" s="71"/>
    </row>
    <row r="619" spans="1:15" ht="12">
      <c r="A619" s="71"/>
      <c r="B619" s="71"/>
      <c r="C619" s="71"/>
      <c r="D619" s="71"/>
      <c r="O619" s="71"/>
    </row>
    <row r="620" spans="1:15" ht="12">
      <c r="A620" s="71"/>
      <c r="B620" s="71"/>
      <c r="C620" s="71"/>
      <c r="D620" s="71"/>
      <c r="O620" s="71"/>
    </row>
    <row r="621" spans="1:15" ht="12">
      <c r="A621" s="71"/>
      <c r="B621" s="71"/>
      <c r="C621" s="71"/>
      <c r="D621" s="71"/>
      <c r="O621" s="71"/>
    </row>
    <row r="622" spans="1:15" ht="12">
      <c r="A622" s="71"/>
      <c r="B622" s="71"/>
      <c r="C622" s="71"/>
      <c r="D622" s="71"/>
      <c r="O622" s="71"/>
    </row>
    <row r="623" spans="1:15" ht="12">
      <c r="A623" s="71"/>
      <c r="B623" s="71"/>
      <c r="C623" s="71"/>
      <c r="D623" s="71"/>
      <c r="O623" s="71"/>
    </row>
    <row r="624" spans="1:15" ht="12">
      <c r="A624" s="71"/>
      <c r="B624" s="71"/>
      <c r="C624" s="71"/>
      <c r="D624" s="71"/>
      <c r="O624" s="71"/>
    </row>
    <row r="625" spans="1:15" ht="12">
      <c r="A625" s="71"/>
      <c r="B625" s="71"/>
      <c r="C625" s="71"/>
      <c r="D625" s="71"/>
      <c r="O625" s="71"/>
    </row>
    <row r="626" spans="1:15" ht="12">
      <c r="A626" s="71"/>
      <c r="B626" s="71"/>
      <c r="C626" s="71"/>
      <c r="D626" s="71"/>
      <c r="O626" s="71"/>
    </row>
    <row r="627" spans="1:15" ht="12">
      <c r="A627" s="71"/>
      <c r="B627" s="71"/>
      <c r="C627" s="71"/>
      <c r="D627" s="71"/>
      <c r="O627" s="71"/>
    </row>
    <row r="628" spans="1:15" ht="12">
      <c r="A628" s="71"/>
      <c r="B628" s="71"/>
      <c r="C628" s="71"/>
      <c r="D628" s="71"/>
      <c r="O628" s="71"/>
    </row>
    <row r="629" spans="1:15" ht="12">
      <c r="A629" s="71"/>
      <c r="B629" s="71"/>
      <c r="C629" s="71"/>
      <c r="D629" s="71"/>
      <c r="O629" s="71"/>
    </row>
    <row r="630" spans="1:15" ht="12">
      <c r="A630" s="71"/>
      <c r="B630" s="71"/>
      <c r="C630" s="71"/>
      <c r="D630" s="71"/>
      <c r="O630" s="71"/>
    </row>
    <row r="631" spans="1:15" ht="12">
      <c r="A631" s="71"/>
      <c r="B631" s="71"/>
      <c r="C631" s="71"/>
      <c r="D631" s="71"/>
      <c r="O631" s="71"/>
    </row>
    <row r="632" spans="1:15" ht="12">
      <c r="A632" s="71"/>
      <c r="B632" s="71"/>
      <c r="C632" s="71"/>
      <c r="D632" s="71"/>
      <c r="O632" s="71"/>
    </row>
    <row r="633" spans="1:15" ht="12">
      <c r="A633" s="71"/>
      <c r="B633" s="71"/>
      <c r="C633" s="71"/>
      <c r="D633" s="71"/>
      <c r="O633" s="71"/>
    </row>
    <row r="634" spans="1:15" ht="12">
      <c r="A634" s="71"/>
      <c r="B634" s="71"/>
      <c r="C634" s="71"/>
      <c r="D634" s="71"/>
      <c r="O634" s="71"/>
    </row>
    <row r="635" spans="1:15" ht="12">
      <c r="A635" s="71"/>
      <c r="B635" s="71"/>
      <c r="C635" s="71"/>
      <c r="D635" s="71"/>
      <c r="O635" s="71"/>
    </row>
    <row r="636" spans="1:15" ht="12">
      <c r="A636" s="71"/>
      <c r="B636" s="71"/>
      <c r="C636" s="71"/>
      <c r="D636" s="71"/>
      <c r="O636" s="71"/>
    </row>
    <row r="637" spans="1:15" ht="12">
      <c r="A637" s="71"/>
      <c r="B637" s="71"/>
      <c r="C637" s="71"/>
      <c r="D637" s="71"/>
      <c r="O637" s="71"/>
    </row>
    <row r="638" spans="1:15" ht="12">
      <c r="A638" s="71"/>
      <c r="B638" s="71"/>
      <c r="C638" s="71"/>
      <c r="D638" s="71"/>
      <c r="O638" s="71"/>
    </row>
    <row r="639" spans="1:15" ht="12">
      <c r="A639" s="71"/>
      <c r="B639" s="71"/>
      <c r="C639" s="71"/>
      <c r="D639" s="71"/>
      <c r="O639" s="71"/>
    </row>
    <row r="640" spans="1:15" ht="12">
      <c r="A640" s="71"/>
      <c r="B640" s="71"/>
      <c r="C640" s="71"/>
      <c r="D640" s="71"/>
      <c r="O640" s="71"/>
    </row>
    <row r="641" spans="1:15" ht="12">
      <c r="A641" s="71"/>
      <c r="B641" s="71"/>
      <c r="C641" s="71"/>
      <c r="D641" s="71"/>
      <c r="O641" s="71"/>
    </row>
    <row r="642" spans="1:15" ht="12">
      <c r="A642" s="71"/>
      <c r="B642" s="71"/>
      <c r="C642" s="71"/>
      <c r="D642" s="71"/>
      <c r="O642" s="71"/>
    </row>
    <row r="643" spans="1:15" ht="12">
      <c r="A643" s="71"/>
      <c r="B643" s="71"/>
      <c r="C643" s="71"/>
      <c r="D643" s="71"/>
      <c r="O643" s="71"/>
    </row>
    <row r="644" spans="1:15" ht="12">
      <c r="A644" s="71"/>
      <c r="B644" s="71"/>
      <c r="C644" s="71"/>
      <c r="D644" s="71"/>
      <c r="O644" s="71"/>
    </row>
    <row r="645" spans="1:15" ht="12">
      <c r="A645" s="71"/>
      <c r="B645" s="71"/>
      <c r="C645" s="71"/>
      <c r="D645" s="71"/>
      <c r="O645" s="71"/>
    </row>
    <row r="646" spans="1:15" ht="12">
      <c r="A646" s="71"/>
      <c r="B646" s="71"/>
      <c r="C646" s="71"/>
      <c r="D646" s="71"/>
      <c r="O646" s="71"/>
    </row>
    <row r="647" spans="1:15" ht="12">
      <c r="A647" s="71"/>
      <c r="B647" s="71"/>
      <c r="C647" s="71"/>
      <c r="D647" s="71"/>
      <c r="O647" s="71"/>
    </row>
    <row r="648" spans="1:15" ht="12">
      <c r="A648" s="71"/>
      <c r="B648" s="71"/>
      <c r="C648" s="71"/>
      <c r="D648" s="71"/>
      <c r="O648" s="71"/>
    </row>
    <row r="649" spans="1:15" ht="12">
      <c r="A649" s="71"/>
      <c r="B649" s="71"/>
      <c r="C649" s="71"/>
      <c r="D649" s="71"/>
      <c r="O649" s="71"/>
    </row>
    <row r="650" spans="1:15" ht="12">
      <c r="A650" s="71"/>
      <c r="B650" s="71"/>
      <c r="C650" s="71"/>
      <c r="D650" s="71"/>
      <c r="O650" s="71"/>
    </row>
    <row r="651" spans="1:15" ht="12">
      <c r="A651" s="71"/>
      <c r="B651" s="71"/>
      <c r="C651" s="71"/>
      <c r="D651" s="71"/>
      <c r="O651" s="71"/>
    </row>
    <row r="652" spans="1:15" ht="12">
      <c r="A652" s="71"/>
      <c r="B652" s="71"/>
      <c r="C652" s="71"/>
      <c r="D652" s="71"/>
      <c r="O652" s="71"/>
    </row>
    <row r="653" spans="1:15" ht="12">
      <c r="A653" s="71"/>
      <c r="B653" s="71"/>
      <c r="C653" s="71"/>
      <c r="D653" s="71"/>
      <c r="O653" s="71"/>
    </row>
    <row r="654" spans="1:15" ht="12">
      <c r="A654" s="71"/>
      <c r="B654" s="71"/>
      <c r="C654" s="71"/>
      <c r="D654" s="71"/>
      <c r="O654" s="71"/>
    </row>
    <row r="655" spans="1:15" ht="12">
      <c r="A655" s="71"/>
      <c r="B655" s="71"/>
      <c r="C655" s="71"/>
      <c r="D655" s="71"/>
      <c r="O655" s="71"/>
    </row>
    <row r="656" spans="1:15" ht="12">
      <c r="A656" s="71"/>
      <c r="B656" s="71"/>
      <c r="C656" s="71"/>
      <c r="D656" s="71"/>
      <c r="O656" s="71"/>
    </row>
    <row r="657" spans="1:15" ht="12">
      <c r="A657" s="71"/>
      <c r="B657" s="71"/>
      <c r="C657" s="71"/>
      <c r="D657" s="71"/>
      <c r="O657" s="71"/>
    </row>
    <row r="658" spans="1:15" ht="12">
      <c r="A658" s="71"/>
      <c r="B658" s="71"/>
      <c r="C658" s="71"/>
      <c r="D658" s="71"/>
      <c r="O658" s="71"/>
    </row>
    <row r="659" spans="1:15" ht="12">
      <c r="A659" s="71"/>
      <c r="B659" s="71"/>
      <c r="C659" s="71"/>
      <c r="D659" s="71"/>
      <c r="O659" s="71"/>
    </row>
    <row r="660" spans="1:15" ht="12">
      <c r="A660" s="71"/>
      <c r="B660" s="71"/>
      <c r="C660" s="71"/>
      <c r="D660" s="71"/>
      <c r="O660" s="71"/>
    </row>
    <row r="661" spans="1:15" ht="12">
      <c r="A661" s="71"/>
      <c r="B661" s="71"/>
      <c r="C661" s="71"/>
      <c r="D661" s="71"/>
      <c r="O661" s="71"/>
    </row>
    <row r="662" spans="1:15" ht="12">
      <c r="A662" s="71"/>
      <c r="B662" s="71"/>
      <c r="C662" s="71"/>
      <c r="D662" s="71"/>
      <c r="O662" s="71"/>
    </row>
    <row r="663" spans="1:15" ht="12">
      <c r="A663" s="71"/>
      <c r="B663" s="71"/>
      <c r="C663" s="71"/>
      <c r="D663" s="71"/>
      <c r="O663" s="71"/>
    </row>
    <row r="664" spans="1:15" ht="12">
      <c r="A664" s="71"/>
      <c r="B664" s="71"/>
      <c r="C664" s="71"/>
      <c r="D664" s="71"/>
      <c r="O664" s="71"/>
    </row>
    <row r="665" spans="1:15" ht="12">
      <c r="A665" s="71"/>
      <c r="B665" s="71"/>
      <c r="C665" s="71"/>
      <c r="D665" s="71"/>
      <c r="O665" s="71"/>
    </row>
    <row r="666" spans="1:15" ht="12">
      <c r="A666" s="71"/>
      <c r="B666" s="71"/>
      <c r="C666" s="71"/>
      <c r="D666" s="71"/>
      <c r="O666" s="71"/>
    </row>
    <row r="667" spans="1:15" ht="12">
      <c r="A667" s="71"/>
      <c r="B667" s="71"/>
      <c r="C667" s="71"/>
      <c r="D667" s="71"/>
      <c r="O667" s="71"/>
    </row>
    <row r="668" spans="1:15" ht="12">
      <c r="A668" s="71"/>
      <c r="B668" s="71"/>
      <c r="C668" s="71"/>
      <c r="D668" s="71"/>
      <c r="O668" s="71"/>
    </row>
    <row r="669" spans="1:15" ht="12">
      <c r="A669" s="71"/>
      <c r="B669" s="71"/>
      <c r="C669" s="71"/>
      <c r="D669" s="71"/>
      <c r="O669" s="71"/>
    </row>
    <row r="670" spans="1:15" ht="12">
      <c r="A670" s="71"/>
      <c r="B670" s="71"/>
      <c r="C670" s="71"/>
      <c r="D670" s="71"/>
      <c r="O670" s="71"/>
    </row>
    <row r="671" spans="1:15" ht="12">
      <c r="A671" s="71"/>
      <c r="B671" s="71"/>
      <c r="C671" s="71"/>
      <c r="D671" s="71"/>
      <c r="O671" s="71"/>
    </row>
    <row r="672" spans="1:15" ht="12">
      <c r="A672" s="71"/>
      <c r="B672" s="71"/>
      <c r="C672" s="71"/>
      <c r="D672" s="71"/>
      <c r="O672" s="71"/>
    </row>
    <row r="673" spans="1:15" ht="12">
      <c r="A673" s="71"/>
      <c r="B673" s="71"/>
      <c r="C673" s="71"/>
      <c r="D673" s="71"/>
      <c r="O673" s="71"/>
    </row>
    <row r="674" spans="1:15" ht="12">
      <c r="A674" s="71"/>
      <c r="B674" s="71"/>
      <c r="C674" s="71"/>
      <c r="D674" s="71"/>
      <c r="O674" s="71"/>
    </row>
    <row r="675" spans="1:15" ht="12">
      <c r="A675" s="71"/>
      <c r="B675" s="71"/>
      <c r="C675" s="71"/>
      <c r="D675" s="71"/>
      <c r="O675" s="71"/>
    </row>
    <row r="676" spans="1:15" ht="12">
      <c r="A676" s="71"/>
      <c r="B676" s="71"/>
      <c r="C676" s="71"/>
      <c r="D676" s="71"/>
      <c r="O676" s="71"/>
    </row>
    <row r="677" spans="1:15" ht="12">
      <c r="A677" s="71"/>
      <c r="B677" s="71"/>
      <c r="C677" s="71"/>
      <c r="D677" s="71"/>
      <c r="O677" s="71"/>
    </row>
    <row r="678" spans="1:15" ht="12">
      <c r="A678" s="71"/>
      <c r="B678" s="71"/>
      <c r="C678" s="71"/>
      <c r="D678" s="71"/>
      <c r="O678" s="71"/>
    </row>
    <row r="679" spans="1:15" ht="12">
      <c r="A679" s="71"/>
      <c r="B679" s="71"/>
      <c r="C679" s="71"/>
      <c r="D679" s="71"/>
      <c r="O679" s="71"/>
    </row>
    <row r="680" spans="1:15" ht="12">
      <c r="A680" s="71"/>
      <c r="B680" s="71"/>
      <c r="C680" s="71"/>
      <c r="D680" s="71"/>
      <c r="O680" s="71"/>
    </row>
    <row r="681" spans="1:15" ht="12">
      <c r="A681" s="71"/>
      <c r="B681" s="71"/>
      <c r="C681" s="71"/>
      <c r="D681" s="71"/>
      <c r="O681" s="71"/>
    </row>
    <row r="682" spans="1:15" ht="12">
      <c r="A682" s="71"/>
      <c r="B682" s="71"/>
      <c r="C682" s="71"/>
      <c r="D682" s="71"/>
      <c r="O682" s="71"/>
    </row>
    <row r="683" spans="1:15" ht="12">
      <c r="A683" s="71"/>
      <c r="B683" s="71"/>
      <c r="C683" s="71"/>
      <c r="D683" s="71"/>
      <c r="O683" s="71"/>
    </row>
    <row r="684" spans="1:15" ht="12">
      <c r="A684" s="71"/>
      <c r="B684" s="71"/>
      <c r="C684" s="71"/>
      <c r="D684" s="71"/>
      <c r="O684" s="71"/>
    </row>
    <row r="685" spans="1:15" ht="12">
      <c r="A685" s="71"/>
      <c r="B685" s="71"/>
      <c r="C685" s="71"/>
      <c r="D685" s="71"/>
      <c r="O685" s="71"/>
    </row>
    <row r="686" spans="1:15" ht="12">
      <c r="A686" s="71"/>
      <c r="B686" s="71"/>
      <c r="C686" s="71"/>
      <c r="D686" s="71"/>
      <c r="O686" s="71"/>
    </row>
    <row r="687" spans="1:15" ht="12">
      <c r="A687" s="71"/>
      <c r="B687" s="71"/>
      <c r="C687" s="71"/>
      <c r="D687" s="71"/>
      <c r="O687" s="71"/>
    </row>
    <row r="688" spans="1:15" ht="12">
      <c r="A688" s="71"/>
      <c r="B688" s="71"/>
      <c r="C688" s="71"/>
      <c r="D688" s="71"/>
      <c r="O688" s="71"/>
    </row>
    <row r="689" spans="1:15" ht="12">
      <c r="A689" s="71"/>
      <c r="B689" s="71"/>
      <c r="C689" s="71"/>
      <c r="D689" s="71"/>
      <c r="O689" s="71"/>
    </row>
    <row r="690" spans="1:15" ht="12">
      <c r="A690" s="71"/>
      <c r="B690" s="71"/>
      <c r="C690" s="71"/>
      <c r="D690" s="71"/>
      <c r="O690" s="71"/>
    </row>
    <row r="691" spans="1:15" ht="12">
      <c r="A691" s="71"/>
      <c r="B691" s="71"/>
      <c r="C691" s="71"/>
      <c r="D691" s="71"/>
      <c r="O691" s="71"/>
    </row>
    <row r="692" spans="1:15" ht="12">
      <c r="A692" s="71"/>
      <c r="B692" s="71"/>
      <c r="C692" s="71"/>
      <c r="D692" s="71"/>
      <c r="O692" s="71"/>
    </row>
    <row r="693" spans="1:15" ht="12">
      <c r="A693" s="71"/>
      <c r="B693" s="71"/>
      <c r="C693" s="71"/>
      <c r="D693" s="71"/>
      <c r="O693" s="71"/>
    </row>
    <row r="694" spans="1:15" ht="12">
      <c r="A694" s="71"/>
      <c r="B694" s="71"/>
      <c r="C694" s="71"/>
      <c r="D694" s="71"/>
      <c r="O694" s="71"/>
    </row>
    <row r="695" spans="1:15" ht="12">
      <c r="A695" s="71"/>
      <c r="B695" s="71"/>
      <c r="C695" s="71"/>
      <c r="D695" s="71"/>
      <c r="O695" s="71"/>
    </row>
    <row r="696" spans="1:15" ht="12">
      <c r="A696" s="71"/>
      <c r="B696" s="71"/>
      <c r="C696" s="71"/>
      <c r="D696" s="71"/>
      <c r="O696" s="71"/>
    </row>
    <row r="697" spans="1:15" ht="12">
      <c r="A697" s="71"/>
      <c r="B697" s="71"/>
      <c r="C697" s="71"/>
      <c r="D697" s="71"/>
      <c r="O697" s="71"/>
    </row>
    <row r="698" spans="1:15" ht="12">
      <c r="A698" s="71"/>
      <c r="B698" s="71"/>
      <c r="C698" s="71"/>
      <c r="D698" s="71"/>
      <c r="O698" s="71"/>
    </row>
    <row r="699" spans="1:15" ht="12">
      <c r="A699" s="71"/>
      <c r="B699" s="71"/>
      <c r="C699" s="71"/>
      <c r="D699" s="71"/>
      <c r="O699" s="71"/>
    </row>
    <row r="700" spans="1:15" ht="12">
      <c r="A700" s="71"/>
      <c r="B700" s="71"/>
      <c r="C700" s="71"/>
      <c r="D700" s="71"/>
      <c r="O700" s="71"/>
    </row>
    <row r="701" spans="1:15" ht="12">
      <c r="A701" s="71"/>
      <c r="B701" s="71"/>
      <c r="C701" s="71"/>
      <c r="D701" s="71"/>
      <c r="O701" s="71"/>
    </row>
    <row r="702" spans="1:15" ht="12">
      <c r="A702" s="71"/>
      <c r="B702" s="71"/>
      <c r="C702" s="71"/>
      <c r="D702" s="71"/>
      <c r="O702" s="71"/>
    </row>
    <row r="703" spans="1:15" ht="12">
      <c r="A703" s="71"/>
      <c r="B703" s="71"/>
      <c r="C703" s="71"/>
      <c r="D703" s="71"/>
      <c r="O703" s="71"/>
    </row>
    <row r="704" spans="1:15" ht="12">
      <c r="A704" s="71"/>
      <c r="B704" s="71"/>
      <c r="C704" s="71"/>
      <c r="D704" s="71"/>
      <c r="O704" s="71"/>
    </row>
    <row r="705" spans="1:15" ht="12">
      <c r="A705" s="71"/>
      <c r="B705" s="71"/>
      <c r="C705" s="71"/>
      <c r="D705" s="71"/>
      <c r="O705" s="71"/>
    </row>
    <row r="706" spans="1:15" ht="12">
      <c r="A706" s="71"/>
      <c r="B706" s="71"/>
      <c r="C706" s="71"/>
      <c r="D706" s="71"/>
      <c r="O706" s="71"/>
    </row>
    <row r="707" spans="1:15" ht="12">
      <c r="A707" s="71"/>
      <c r="B707" s="71"/>
      <c r="C707" s="71"/>
      <c r="D707" s="71"/>
      <c r="O707" s="71"/>
    </row>
    <row r="708" spans="1:15" ht="12">
      <c r="A708" s="71"/>
      <c r="B708" s="71"/>
      <c r="C708" s="71"/>
      <c r="D708" s="71"/>
      <c r="O708" s="71"/>
    </row>
    <row r="709" spans="1:15" ht="12">
      <c r="A709" s="71"/>
      <c r="B709" s="71"/>
      <c r="C709" s="71"/>
      <c r="D709" s="71"/>
      <c r="O709" s="71"/>
    </row>
    <row r="710" spans="1:15" ht="12">
      <c r="A710" s="71"/>
      <c r="B710" s="71"/>
      <c r="C710" s="71"/>
      <c r="D710" s="71"/>
      <c r="O710" s="71"/>
    </row>
    <row r="711" spans="1:15" ht="12">
      <c r="A711" s="71"/>
      <c r="B711" s="71"/>
      <c r="C711" s="71"/>
      <c r="D711" s="71"/>
      <c r="O711" s="71"/>
    </row>
    <row r="712" spans="1:15" ht="12">
      <c r="A712" s="71"/>
      <c r="B712" s="71"/>
      <c r="C712" s="71"/>
      <c r="D712" s="71"/>
      <c r="O712" s="71"/>
    </row>
    <row r="713" spans="1:15" ht="12">
      <c r="A713" s="71"/>
      <c r="B713" s="71"/>
      <c r="C713" s="71"/>
      <c r="D713" s="71"/>
      <c r="O713" s="71"/>
    </row>
    <row r="714" spans="1:15" ht="12">
      <c r="A714" s="71"/>
      <c r="B714" s="71"/>
      <c r="C714" s="71"/>
      <c r="D714" s="71"/>
      <c r="O714" s="71"/>
    </row>
    <row r="715" spans="1:15" ht="12">
      <c r="A715" s="71"/>
      <c r="B715" s="71"/>
      <c r="C715" s="71"/>
      <c r="D715" s="71"/>
      <c r="O715" s="71"/>
    </row>
    <row r="716" spans="1:15" ht="12">
      <c r="A716" s="71"/>
      <c r="B716" s="71"/>
      <c r="C716" s="71"/>
      <c r="D716" s="71"/>
      <c r="O716" s="71"/>
    </row>
    <row r="717" spans="1:15" ht="12">
      <c r="A717" s="71"/>
      <c r="B717" s="71"/>
      <c r="C717" s="71"/>
      <c r="D717" s="71"/>
      <c r="O717" s="71"/>
    </row>
    <row r="718" spans="1:15" ht="12">
      <c r="A718" s="71"/>
      <c r="B718" s="71"/>
      <c r="C718" s="71"/>
      <c r="D718" s="71"/>
      <c r="O718" s="71"/>
    </row>
    <row r="719" spans="1:15" ht="12">
      <c r="A719" s="71"/>
      <c r="B719" s="71"/>
      <c r="C719" s="71"/>
      <c r="D719" s="71"/>
      <c r="O719" s="71"/>
    </row>
    <row r="720" spans="1:15" ht="12">
      <c r="A720" s="71"/>
      <c r="B720" s="71"/>
      <c r="C720" s="71"/>
      <c r="D720" s="71"/>
      <c r="O720" s="71"/>
    </row>
    <row r="721" spans="1:15" ht="12">
      <c r="A721" s="71"/>
      <c r="B721" s="71"/>
      <c r="C721" s="71"/>
      <c r="D721" s="71"/>
      <c r="O721" s="71"/>
    </row>
    <row r="722" spans="1:15" ht="12">
      <c r="A722" s="71"/>
      <c r="B722" s="71"/>
      <c r="C722" s="71"/>
      <c r="D722" s="71"/>
      <c r="O722" s="71"/>
    </row>
    <row r="723" spans="1:15" ht="12">
      <c r="A723" s="71"/>
      <c r="B723" s="71"/>
      <c r="C723" s="71"/>
      <c r="D723" s="71"/>
      <c r="O723" s="71"/>
    </row>
    <row r="724" spans="1:15" ht="12">
      <c r="A724" s="71"/>
      <c r="B724" s="71"/>
      <c r="C724" s="71"/>
      <c r="D724" s="71"/>
      <c r="O724" s="71"/>
    </row>
    <row r="725" spans="1:15" ht="12">
      <c r="A725" s="71"/>
      <c r="B725" s="71"/>
      <c r="C725" s="71"/>
      <c r="D725" s="71"/>
      <c r="O725" s="71"/>
    </row>
    <row r="726" spans="1:15" ht="12">
      <c r="A726" s="71"/>
      <c r="B726" s="71"/>
      <c r="C726" s="71"/>
      <c r="D726" s="71"/>
      <c r="O726" s="71"/>
    </row>
    <row r="727" spans="1:15" ht="12">
      <c r="A727" s="71"/>
      <c r="B727" s="71"/>
      <c r="C727" s="71"/>
      <c r="D727" s="71"/>
      <c r="O727" s="71"/>
    </row>
    <row r="728" spans="1:15" ht="12">
      <c r="A728" s="71"/>
      <c r="B728" s="71"/>
      <c r="C728" s="71"/>
      <c r="D728" s="71"/>
      <c r="O728" s="71"/>
    </row>
    <row r="729" spans="1:15" ht="12">
      <c r="A729" s="71"/>
      <c r="B729" s="71"/>
      <c r="C729" s="71"/>
      <c r="D729" s="71"/>
      <c r="O729" s="71"/>
    </row>
    <row r="730" spans="1:15" ht="12">
      <c r="A730" s="71"/>
      <c r="B730" s="71"/>
      <c r="C730" s="71"/>
      <c r="D730" s="71"/>
      <c r="O730" s="71"/>
    </row>
    <row r="731" spans="1:15" ht="12">
      <c r="A731" s="71"/>
      <c r="B731" s="71"/>
      <c r="C731" s="71"/>
      <c r="D731" s="71"/>
      <c r="O731" s="71"/>
    </row>
    <row r="732" spans="1:15" ht="12">
      <c r="A732" s="71"/>
      <c r="B732" s="71"/>
      <c r="C732" s="71"/>
      <c r="D732" s="71"/>
      <c r="O732" s="71"/>
    </row>
    <row r="733" spans="1:15" ht="12">
      <c r="A733" s="71"/>
      <c r="B733" s="71"/>
      <c r="C733" s="71"/>
      <c r="D733" s="71"/>
      <c r="O733" s="71"/>
    </row>
    <row r="734" spans="1:15" ht="12">
      <c r="A734" s="71"/>
      <c r="B734" s="71"/>
      <c r="C734" s="71"/>
      <c r="D734" s="71"/>
      <c r="O734" s="71"/>
    </row>
    <row r="735" spans="1:15" ht="12">
      <c r="A735" s="71"/>
      <c r="B735" s="71"/>
      <c r="C735" s="71"/>
      <c r="D735" s="71"/>
      <c r="O735" s="71"/>
    </row>
    <row r="736" spans="1:15" ht="12">
      <c r="A736" s="71"/>
      <c r="B736" s="71"/>
      <c r="C736" s="71"/>
      <c r="D736" s="71"/>
      <c r="O736" s="71"/>
    </row>
    <row r="737" spans="1:15" ht="12">
      <c r="A737" s="71"/>
      <c r="B737" s="71"/>
      <c r="C737" s="71"/>
      <c r="D737" s="71"/>
      <c r="O737" s="71"/>
    </row>
    <row r="738" spans="1:15" ht="12">
      <c r="A738" s="71"/>
      <c r="B738" s="71"/>
      <c r="C738" s="71"/>
      <c r="D738" s="71"/>
      <c r="O738" s="71"/>
    </row>
    <row r="739" spans="1:15" ht="12">
      <c r="A739" s="71"/>
      <c r="B739" s="71"/>
      <c r="C739" s="71"/>
      <c r="D739" s="71"/>
      <c r="O739" s="71"/>
    </row>
    <row r="740" spans="1:15" ht="12">
      <c r="A740" s="71"/>
      <c r="B740" s="71"/>
      <c r="C740" s="71"/>
      <c r="D740" s="71"/>
      <c r="O740" s="71"/>
    </row>
    <row r="741" spans="1:15" ht="12">
      <c r="A741" s="71"/>
      <c r="B741" s="71"/>
      <c r="C741" s="71"/>
      <c r="D741" s="71"/>
      <c r="O741" s="71"/>
    </row>
    <row r="742" spans="1:15" ht="12">
      <c r="A742" s="71"/>
      <c r="B742" s="71"/>
      <c r="C742" s="71"/>
      <c r="D742" s="71"/>
      <c r="O742" s="71"/>
    </row>
    <row r="743" spans="1:15" ht="12">
      <c r="A743" s="71"/>
      <c r="B743" s="71"/>
      <c r="C743" s="71"/>
      <c r="D743" s="71"/>
      <c r="O743" s="71"/>
    </row>
    <row r="744" spans="1:15" ht="12">
      <c r="A744" s="71"/>
      <c r="B744" s="71"/>
      <c r="C744" s="71"/>
      <c r="D744" s="71"/>
      <c r="O744" s="71"/>
    </row>
    <row r="745" spans="1:15" ht="12">
      <c r="A745" s="71"/>
      <c r="B745" s="71"/>
      <c r="C745" s="71"/>
      <c r="D745" s="71"/>
      <c r="O745" s="71"/>
    </row>
    <row r="746" spans="1:15" ht="12">
      <c r="A746" s="71"/>
      <c r="B746" s="71"/>
      <c r="C746" s="71"/>
      <c r="D746" s="71"/>
      <c r="O746" s="71"/>
    </row>
    <row r="747" spans="1:15" ht="12">
      <c r="A747" s="71"/>
      <c r="B747" s="71"/>
      <c r="C747" s="71"/>
      <c r="D747" s="71"/>
      <c r="O747" s="71"/>
    </row>
    <row r="748" spans="1:15" ht="12">
      <c r="A748" s="71"/>
      <c r="B748" s="71"/>
      <c r="C748" s="71"/>
      <c r="D748" s="71"/>
      <c r="O748" s="71"/>
    </row>
    <row r="749" spans="1:15" ht="12">
      <c r="A749" s="71"/>
      <c r="B749" s="71"/>
      <c r="C749" s="71"/>
      <c r="D749" s="71"/>
      <c r="O749" s="71"/>
    </row>
    <row r="750" spans="1:15" ht="12">
      <c r="A750" s="71"/>
      <c r="B750" s="71"/>
      <c r="C750" s="71"/>
      <c r="D750" s="71"/>
      <c r="O750" s="71"/>
    </row>
    <row r="751" spans="1:15" ht="12">
      <c r="A751" s="71"/>
      <c r="B751" s="71"/>
      <c r="C751" s="71"/>
      <c r="D751" s="71"/>
      <c r="O751" s="71"/>
    </row>
    <row r="752" spans="1:15" ht="12">
      <c r="A752" s="71"/>
      <c r="B752" s="71"/>
      <c r="C752" s="71"/>
      <c r="D752" s="71"/>
      <c r="O752" s="71"/>
    </row>
    <row r="753" spans="1:15" ht="12">
      <c r="A753" s="71"/>
      <c r="B753" s="71"/>
      <c r="C753" s="71"/>
      <c r="D753" s="71"/>
      <c r="O753" s="71"/>
    </row>
    <row r="754" spans="1:15" ht="12">
      <c r="A754" s="71"/>
      <c r="B754" s="71"/>
      <c r="C754" s="71"/>
      <c r="D754" s="71"/>
      <c r="O754" s="71"/>
    </row>
    <row r="755" spans="1:15" ht="12">
      <c r="A755" s="71"/>
      <c r="B755" s="71"/>
      <c r="C755" s="71"/>
      <c r="D755" s="71"/>
      <c r="O755" s="71"/>
    </row>
    <row r="756" spans="1:15" ht="12">
      <c r="A756" s="71"/>
      <c r="B756" s="71"/>
      <c r="C756" s="71"/>
      <c r="D756" s="71"/>
      <c r="O756" s="71"/>
    </row>
    <row r="757" spans="1:15" ht="12">
      <c r="A757" s="71"/>
      <c r="B757" s="71"/>
      <c r="C757" s="71"/>
      <c r="D757" s="71"/>
      <c r="O757" s="71"/>
    </row>
    <row r="758" spans="1:15" ht="12">
      <c r="A758" s="71"/>
      <c r="B758" s="71"/>
      <c r="C758" s="71"/>
      <c r="D758" s="71"/>
      <c r="O758" s="71"/>
    </row>
    <row r="759" spans="1:15" ht="12">
      <c r="A759" s="71"/>
      <c r="B759" s="71"/>
      <c r="C759" s="71"/>
      <c r="D759" s="71"/>
      <c r="O759" s="71"/>
    </row>
    <row r="760" spans="1:15" ht="12">
      <c r="A760" s="71"/>
      <c r="B760" s="71"/>
      <c r="C760" s="71"/>
      <c r="D760" s="71"/>
      <c r="O760" s="71"/>
    </row>
    <row r="761" spans="1:15" ht="12">
      <c r="A761" s="71"/>
      <c r="B761" s="71"/>
      <c r="C761" s="71"/>
      <c r="D761" s="71"/>
      <c r="O761" s="71"/>
    </row>
    <row r="762" spans="1:15" ht="12">
      <c r="A762" s="71"/>
      <c r="B762" s="71"/>
      <c r="C762" s="71"/>
      <c r="D762" s="71"/>
      <c r="O762" s="71"/>
    </row>
    <row r="763" spans="1:15" ht="12">
      <c r="A763" s="71"/>
      <c r="B763" s="71"/>
      <c r="C763" s="71"/>
      <c r="D763" s="71"/>
      <c r="O763" s="71"/>
    </row>
    <row r="764" spans="1:15" ht="12">
      <c r="A764" s="71"/>
      <c r="B764" s="71"/>
      <c r="C764" s="71"/>
      <c r="D764" s="71"/>
      <c r="O764" s="71"/>
    </row>
    <row r="765" spans="1:15" ht="12">
      <c r="A765" s="71"/>
      <c r="B765" s="71"/>
      <c r="C765" s="71"/>
      <c r="D765" s="71"/>
      <c r="O765" s="71"/>
    </row>
    <row r="766" spans="1:15" ht="12">
      <c r="A766" s="71"/>
      <c r="B766" s="71"/>
      <c r="C766" s="71"/>
      <c r="D766" s="71"/>
      <c r="O766" s="71"/>
    </row>
    <row r="767" spans="1:15" ht="12">
      <c r="A767" s="71"/>
      <c r="B767" s="71"/>
      <c r="C767" s="71"/>
      <c r="D767" s="71"/>
      <c r="O767" s="71"/>
    </row>
    <row r="768" spans="1:15" ht="12">
      <c r="A768" s="71"/>
      <c r="B768" s="71"/>
      <c r="C768" s="71"/>
      <c r="D768" s="71"/>
      <c r="O768" s="71"/>
    </row>
    <row r="769" spans="1:15" ht="12">
      <c r="A769" s="71"/>
      <c r="B769" s="71"/>
      <c r="C769" s="71"/>
      <c r="D769" s="71"/>
      <c r="O769" s="71"/>
    </row>
    <row r="770" spans="1:15" ht="12">
      <c r="A770" s="71"/>
      <c r="B770" s="71"/>
      <c r="C770" s="71"/>
      <c r="D770" s="71"/>
      <c r="O770" s="71"/>
    </row>
    <row r="771" spans="1:15" ht="12">
      <c r="A771" s="71"/>
      <c r="B771" s="71"/>
      <c r="C771" s="71"/>
      <c r="D771" s="71"/>
      <c r="O771" s="71"/>
    </row>
    <row r="772" spans="1:15" ht="12">
      <c r="A772" s="71"/>
      <c r="B772" s="71"/>
      <c r="C772" s="71"/>
      <c r="D772" s="71"/>
      <c r="O772" s="71"/>
    </row>
    <row r="773" spans="1:15" ht="12">
      <c r="A773" s="71"/>
      <c r="B773" s="71"/>
      <c r="C773" s="71"/>
      <c r="D773" s="71"/>
      <c r="O773" s="71"/>
    </row>
    <row r="774" spans="1:15" ht="12">
      <c r="A774" s="71"/>
      <c r="B774" s="71"/>
      <c r="C774" s="71"/>
      <c r="D774" s="71"/>
      <c r="O774" s="71"/>
    </row>
    <row r="775" spans="1:15" ht="12">
      <c r="A775" s="71"/>
      <c r="B775" s="71"/>
      <c r="C775" s="71"/>
      <c r="D775" s="71"/>
      <c r="O775" s="71"/>
    </row>
    <row r="776" spans="1:15" ht="12">
      <c r="A776" s="71"/>
      <c r="B776" s="71"/>
      <c r="C776" s="71"/>
      <c r="D776" s="71"/>
      <c r="O776" s="71"/>
    </row>
    <row r="777" spans="1:15" ht="12">
      <c r="A777" s="71"/>
      <c r="B777" s="71"/>
      <c r="C777" s="71"/>
      <c r="D777" s="71"/>
      <c r="O777" s="71"/>
    </row>
    <row r="778" spans="1:15" ht="12">
      <c r="A778" s="71"/>
      <c r="B778" s="71"/>
      <c r="C778" s="71"/>
      <c r="D778" s="71"/>
      <c r="O778" s="71"/>
    </row>
    <row r="779" spans="1:15" ht="12">
      <c r="A779" s="71"/>
      <c r="B779" s="71"/>
      <c r="C779" s="71"/>
      <c r="D779" s="71"/>
      <c r="O779" s="71"/>
    </row>
    <row r="780" spans="1:15" ht="12">
      <c r="A780" s="71"/>
      <c r="B780" s="71"/>
      <c r="C780" s="71"/>
      <c r="D780" s="71"/>
      <c r="O780" s="71"/>
    </row>
    <row r="781" spans="1:15" ht="12">
      <c r="A781" s="71"/>
      <c r="B781" s="71"/>
      <c r="C781" s="71"/>
      <c r="D781" s="71"/>
      <c r="O781" s="71"/>
    </row>
    <row r="782" spans="1:15" ht="12">
      <c r="A782" s="71"/>
      <c r="B782" s="71"/>
      <c r="C782" s="71"/>
      <c r="D782" s="71"/>
      <c r="O782" s="71"/>
    </row>
    <row r="783" spans="1:15" ht="12">
      <c r="A783" s="71"/>
      <c r="B783" s="71"/>
      <c r="C783" s="71"/>
      <c r="D783" s="71"/>
      <c r="O783" s="71"/>
    </row>
    <row r="784" spans="1:15" ht="12">
      <c r="A784" s="71"/>
      <c r="B784" s="71"/>
      <c r="C784" s="71"/>
      <c r="D784" s="71"/>
      <c r="O784" s="71"/>
    </row>
    <row r="785" spans="1:15" ht="12">
      <c r="A785" s="71"/>
      <c r="B785" s="71"/>
      <c r="C785" s="71"/>
      <c r="D785" s="71"/>
      <c r="O785" s="71"/>
    </row>
    <row r="786" spans="1:15" ht="12">
      <c r="A786" s="71"/>
      <c r="B786" s="71"/>
      <c r="C786" s="71"/>
      <c r="D786" s="71"/>
      <c r="O786" s="71"/>
    </row>
    <row r="787" spans="1:15" ht="12">
      <c r="A787" s="71"/>
      <c r="B787" s="71"/>
      <c r="C787" s="71"/>
      <c r="D787" s="71"/>
      <c r="O787" s="71"/>
    </row>
    <row r="788" spans="1:15" ht="12">
      <c r="A788" s="71"/>
      <c r="B788" s="71"/>
      <c r="C788" s="71"/>
      <c r="D788" s="71"/>
      <c r="O788" s="71"/>
    </row>
    <row r="789" spans="1:15" ht="12">
      <c r="A789" s="71"/>
      <c r="B789" s="71"/>
      <c r="C789" s="71"/>
      <c r="D789" s="71"/>
      <c r="O789" s="71"/>
    </row>
    <row r="790" spans="1:15" ht="12">
      <c r="A790" s="71"/>
      <c r="B790" s="71"/>
      <c r="C790" s="71"/>
      <c r="D790" s="71"/>
      <c r="O790" s="71"/>
    </row>
    <row r="791" spans="1:15" ht="12">
      <c r="A791" s="71"/>
      <c r="B791" s="71"/>
      <c r="C791" s="71"/>
      <c r="D791" s="71"/>
      <c r="O791" s="71"/>
    </row>
    <row r="792" spans="1:15" ht="12">
      <c r="A792" s="71"/>
      <c r="B792" s="71"/>
      <c r="C792" s="71"/>
      <c r="D792" s="71"/>
      <c r="O792" s="71"/>
    </row>
    <row r="793" spans="1:15" ht="12">
      <c r="A793" s="71"/>
      <c r="B793" s="71"/>
      <c r="C793" s="71"/>
      <c r="D793" s="71"/>
      <c r="O793" s="71"/>
    </row>
    <row r="794" spans="1:15" ht="12">
      <c r="A794" s="71"/>
      <c r="B794" s="71"/>
      <c r="C794" s="71"/>
      <c r="D794" s="71"/>
      <c r="O794" s="71"/>
    </row>
    <row r="795" spans="1:15" ht="12">
      <c r="A795" s="71"/>
      <c r="B795" s="71"/>
      <c r="C795" s="71"/>
      <c r="D795" s="71"/>
      <c r="O795" s="71"/>
    </row>
    <row r="796" spans="1:15" ht="12">
      <c r="A796" s="71"/>
      <c r="B796" s="71"/>
      <c r="C796" s="71"/>
      <c r="D796" s="71"/>
      <c r="O796" s="71"/>
    </row>
    <row r="797" spans="1:15" ht="12">
      <c r="A797" s="71"/>
      <c r="B797" s="71"/>
      <c r="C797" s="71"/>
      <c r="D797" s="71"/>
      <c r="O797" s="71"/>
    </row>
    <row r="798" spans="1:15" ht="12">
      <c r="A798" s="71"/>
      <c r="B798" s="71"/>
      <c r="C798" s="71"/>
      <c r="D798" s="71"/>
      <c r="O798" s="71"/>
    </row>
    <row r="799" spans="1:15" ht="12">
      <c r="A799" s="71"/>
      <c r="B799" s="71"/>
      <c r="C799" s="71"/>
      <c r="D799" s="71"/>
      <c r="O799" s="71"/>
    </row>
    <row r="800" spans="1:15" ht="12">
      <c r="A800" s="71"/>
      <c r="B800" s="71"/>
      <c r="C800" s="71"/>
      <c r="D800" s="71"/>
      <c r="O800" s="71"/>
    </row>
    <row r="801" spans="1:15" ht="12">
      <c r="A801" s="71"/>
      <c r="B801" s="71"/>
      <c r="C801" s="71"/>
      <c r="D801" s="71"/>
      <c r="O801" s="71"/>
    </row>
    <row r="802" spans="1:15" ht="12">
      <c r="A802" s="71"/>
      <c r="B802" s="71"/>
      <c r="C802" s="71"/>
      <c r="D802" s="71"/>
      <c r="O802" s="71"/>
    </row>
    <row r="803" spans="1:15" ht="12">
      <c r="A803" s="71"/>
      <c r="B803" s="71"/>
      <c r="C803" s="71"/>
      <c r="D803" s="71"/>
      <c r="O803" s="71"/>
    </row>
    <row r="804" spans="1:15" ht="12">
      <c r="A804" s="71"/>
      <c r="B804" s="71"/>
      <c r="C804" s="71"/>
      <c r="D804" s="71"/>
      <c r="O804" s="71"/>
    </row>
    <row r="805" spans="1:15" ht="12">
      <c r="A805" s="71"/>
      <c r="B805" s="71"/>
      <c r="C805" s="71"/>
      <c r="D805" s="71"/>
      <c r="O805" s="71"/>
    </row>
    <row r="806" spans="1:15" ht="12">
      <c r="A806" s="71"/>
      <c r="B806" s="71"/>
      <c r="C806" s="71"/>
      <c r="D806" s="71"/>
      <c r="O806" s="71"/>
    </row>
    <row r="807" spans="1:15" ht="12">
      <c r="A807" s="71"/>
      <c r="B807" s="71"/>
      <c r="C807" s="71"/>
      <c r="D807" s="71"/>
      <c r="O807" s="71"/>
    </row>
    <row r="808" spans="1:15" ht="12">
      <c r="A808" s="71"/>
      <c r="B808" s="71"/>
      <c r="C808" s="71"/>
      <c r="D808" s="71"/>
      <c r="O808" s="71"/>
    </row>
    <row r="809" spans="1:15" ht="12">
      <c r="A809" s="71"/>
      <c r="B809" s="71"/>
      <c r="C809" s="71"/>
      <c r="D809" s="71"/>
      <c r="O809" s="71"/>
    </row>
    <row r="810" spans="1:15" ht="12">
      <c r="A810" s="71"/>
      <c r="B810" s="71"/>
      <c r="C810" s="71"/>
      <c r="D810" s="71"/>
      <c r="O810" s="71"/>
    </row>
    <row r="811" spans="1:15" ht="12">
      <c r="A811" s="71"/>
      <c r="B811" s="71"/>
      <c r="C811" s="71"/>
      <c r="D811" s="71"/>
      <c r="O811" s="71"/>
    </row>
    <row r="812" spans="1:15" ht="12">
      <c r="A812" s="71"/>
      <c r="B812" s="71"/>
      <c r="C812" s="71"/>
      <c r="D812" s="71"/>
      <c r="O812" s="71"/>
    </row>
    <row r="813" spans="1:15" ht="12">
      <c r="A813" s="71"/>
      <c r="B813" s="71"/>
      <c r="C813" s="71"/>
      <c r="D813" s="71"/>
      <c r="O813" s="71"/>
    </row>
    <row r="814" spans="1:15" ht="12">
      <c r="A814" s="71"/>
      <c r="B814" s="71"/>
      <c r="C814" s="71"/>
      <c r="D814" s="71"/>
      <c r="O814" s="71"/>
    </row>
    <row r="815" spans="1:15" ht="12">
      <c r="A815" s="71"/>
      <c r="B815" s="71"/>
      <c r="C815" s="71"/>
      <c r="D815" s="71"/>
      <c r="O815" s="71"/>
    </row>
    <row r="816" spans="1:15" ht="12">
      <c r="A816" s="71"/>
      <c r="B816" s="71"/>
      <c r="C816" s="71"/>
      <c r="D816" s="71"/>
      <c r="O816" s="71"/>
    </row>
    <row r="817" spans="1:15" ht="12">
      <c r="A817" s="71"/>
      <c r="B817" s="71"/>
      <c r="C817" s="71"/>
      <c r="D817" s="71"/>
      <c r="O817" s="71"/>
    </row>
    <row r="818" spans="1:15" ht="12">
      <c r="A818" s="71"/>
      <c r="B818" s="71"/>
      <c r="C818" s="71"/>
      <c r="D818" s="71"/>
      <c r="O818" s="71"/>
    </row>
    <row r="819" spans="1:15" ht="12">
      <c r="A819" s="71"/>
      <c r="B819" s="71"/>
      <c r="C819" s="71"/>
      <c r="D819" s="71"/>
      <c r="O819" s="71"/>
    </row>
    <row r="820" spans="1:15" ht="12">
      <c r="A820" s="71"/>
      <c r="B820" s="71"/>
      <c r="C820" s="71"/>
      <c r="D820" s="71"/>
      <c r="O820" s="71"/>
    </row>
    <row r="821" spans="1:15" ht="12">
      <c r="A821" s="71"/>
      <c r="B821" s="71"/>
      <c r="C821" s="71"/>
      <c r="D821" s="71"/>
      <c r="O821" s="71"/>
    </row>
    <row r="822" spans="1:15" ht="12">
      <c r="A822" s="71"/>
      <c r="B822" s="71"/>
      <c r="C822" s="71"/>
      <c r="D822" s="71"/>
      <c r="O822" s="71"/>
    </row>
    <row r="823" spans="1:15" ht="12">
      <c r="A823" s="71"/>
      <c r="B823" s="71"/>
      <c r="C823" s="71"/>
      <c r="D823" s="71"/>
      <c r="O823" s="71"/>
    </row>
    <row r="824" spans="1:15" ht="12">
      <c r="A824" s="71"/>
      <c r="B824" s="71"/>
      <c r="C824" s="71"/>
      <c r="D824" s="71"/>
      <c r="O824" s="71"/>
    </row>
    <row r="825" spans="1:15" ht="12">
      <c r="A825" s="71"/>
      <c r="B825" s="71"/>
      <c r="C825" s="71"/>
      <c r="D825" s="71"/>
      <c r="O825" s="71"/>
    </row>
    <row r="826" spans="1:15" ht="12">
      <c r="A826" s="71"/>
      <c r="B826" s="71"/>
      <c r="C826" s="71"/>
      <c r="D826" s="71"/>
      <c r="O826" s="71"/>
    </row>
    <row r="827" spans="1:15" ht="12">
      <c r="A827" s="71"/>
      <c r="B827" s="71"/>
      <c r="C827" s="71"/>
      <c r="D827" s="71"/>
      <c r="O827" s="71"/>
    </row>
    <row r="828" spans="1:15" ht="12">
      <c r="A828" s="71"/>
      <c r="B828" s="71"/>
      <c r="C828" s="71"/>
      <c r="D828" s="71"/>
      <c r="O828" s="71"/>
    </row>
    <row r="829" spans="1:15" ht="12">
      <c r="A829" s="71"/>
      <c r="B829" s="71"/>
      <c r="C829" s="71"/>
      <c r="D829" s="71"/>
      <c r="O829" s="71"/>
    </row>
    <row r="830" spans="1:15" ht="12">
      <c r="A830" s="71"/>
      <c r="B830" s="71"/>
      <c r="C830" s="71"/>
      <c r="D830" s="71"/>
      <c r="O830" s="71"/>
    </row>
    <row r="831" spans="1:15" ht="12">
      <c r="A831" s="71"/>
      <c r="B831" s="71"/>
      <c r="C831" s="71"/>
      <c r="D831" s="71"/>
      <c r="O831" s="71"/>
    </row>
    <row r="832" spans="1:15" ht="12">
      <c r="A832" s="71"/>
      <c r="B832" s="71"/>
      <c r="C832" s="71"/>
      <c r="D832" s="71"/>
      <c r="O832" s="71"/>
    </row>
    <row r="833" spans="1:15" ht="12">
      <c r="A833" s="71"/>
      <c r="B833" s="71"/>
      <c r="C833" s="71"/>
      <c r="D833" s="71"/>
      <c r="O833" s="71"/>
    </row>
    <row r="834" spans="1:15" ht="12">
      <c r="A834" s="71"/>
      <c r="B834" s="71"/>
      <c r="C834" s="71"/>
      <c r="D834" s="71"/>
      <c r="O834" s="71"/>
    </row>
    <row r="835" spans="1:15" ht="12">
      <c r="A835" s="71"/>
      <c r="B835" s="71"/>
      <c r="C835" s="71"/>
      <c r="D835" s="71"/>
      <c r="O835" s="71"/>
    </row>
    <row r="836" spans="1:15" ht="12">
      <c r="A836" s="71"/>
      <c r="B836" s="71"/>
      <c r="C836" s="71"/>
      <c r="D836" s="71"/>
      <c r="O836" s="71"/>
    </row>
    <row r="837" spans="1:15" ht="12">
      <c r="A837" s="71"/>
      <c r="B837" s="71"/>
      <c r="C837" s="71"/>
      <c r="D837" s="71"/>
      <c r="O837" s="71"/>
    </row>
    <row r="838" spans="1:15" ht="12">
      <c r="A838" s="71"/>
      <c r="B838" s="71"/>
      <c r="C838" s="71"/>
      <c r="D838" s="71"/>
      <c r="O838" s="71"/>
    </row>
    <row r="839" spans="1:15" ht="12">
      <c r="A839" s="71"/>
      <c r="B839" s="71"/>
      <c r="C839" s="71"/>
      <c r="D839" s="71"/>
      <c r="O839" s="71"/>
    </row>
    <row r="840" spans="1:15" ht="12">
      <c r="A840" s="71"/>
      <c r="B840" s="71"/>
      <c r="C840" s="71"/>
      <c r="D840" s="71"/>
      <c r="O840" s="71"/>
    </row>
    <row r="841" spans="1:15" ht="12">
      <c r="A841" s="71"/>
      <c r="B841" s="71"/>
      <c r="C841" s="71"/>
      <c r="D841" s="71"/>
      <c r="O841" s="71"/>
    </row>
    <row r="842" spans="1:15" ht="12">
      <c r="A842" s="71"/>
      <c r="B842" s="71"/>
      <c r="C842" s="71"/>
      <c r="D842" s="71"/>
      <c r="O842" s="71"/>
    </row>
    <row r="843" spans="1:15" ht="12">
      <c r="A843" s="71"/>
      <c r="B843" s="71"/>
      <c r="C843" s="71"/>
      <c r="D843" s="71"/>
      <c r="O843" s="71"/>
    </row>
    <row r="844" spans="1:15" ht="12">
      <c r="A844" s="71"/>
      <c r="B844" s="71"/>
      <c r="C844" s="71"/>
      <c r="D844" s="71"/>
      <c r="O844" s="71"/>
    </row>
    <row r="845" spans="1:15" ht="12">
      <c r="A845" s="71"/>
      <c r="B845" s="71"/>
      <c r="C845" s="71"/>
      <c r="D845" s="71"/>
      <c r="O845" s="71"/>
    </row>
    <row r="846" spans="1:15" ht="12">
      <c r="A846" s="71"/>
      <c r="B846" s="71"/>
      <c r="C846" s="71"/>
      <c r="D846" s="71"/>
      <c r="O846" s="71"/>
    </row>
    <row r="847" spans="1:15" ht="12">
      <c r="A847" s="71"/>
      <c r="B847" s="71"/>
      <c r="C847" s="71"/>
      <c r="D847" s="71"/>
      <c r="O847" s="71"/>
    </row>
    <row r="848" spans="1:15" ht="12">
      <c r="A848" s="71"/>
      <c r="B848" s="71"/>
      <c r="C848" s="71"/>
      <c r="D848" s="71"/>
      <c r="O848" s="71"/>
    </row>
    <row r="849" spans="1:15" ht="12">
      <c r="A849" s="71"/>
      <c r="B849" s="71"/>
      <c r="C849" s="71"/>
      <c r="D849" s="71"/>
      <c r="O849" s="71"/>
    </row>
    <row r="850" spans="1:15" ht="12">
      <c r="A850" s="71"/>
      <c r="B850" s="71"/>
      <c r="C850" s="71"/>
      <c r="D850" s="71"/>
      <c r="O850" s="71"/>
    </row>
    <row r="851" spans="1:15" ht="12">
      <c r="A851" s="71"/>
      <c r="B851" s="71"/>
      <c r="C851" s="71"/>
      <c r="D851" s="71"/>
      <c r="O851" s="71"/>
    </row>
    <row r="852" spans="1:15" ht="12">
      <c r="A852" s="71"/>
      <c r="B852" s="71"/>
      <c r="C852" s="71"/>
      <c r="D852" s="71"/>
      <c r="O852" s="71"/>
    </row>
    <row r="853" spans="1:15" ht="12">
      <c r="A853" s="71"/>
      <c r="B853" s="71"/>
      <c r="C853" s="71"/>
      <c r="D853" s="71"/>
      <c r="O853" s="71"/>
    </row>
    <row r="854" spans="1:15" ht="12">
      <c r="A854" s="71"/>
      <c r="B854" s="71"/>
      <c r="C854" s="71"/>
      <c r="D854" s="71"/>
      <c r="O854" s="71"/>
    </row>
    <row r="855" spans="1:15" ht="12">
      <c r="A855" s="71"/>
      <c r="B855" s="71"/>
      <c r="C855" s="71"/>
      <c r="D855" s="71"/>
      <c r="O855" s="71"/>
    </row>
    <row r="856" spans="1:15" ht="12">
      <c r="A856" s="71"/>
      <c r="B856" s="71"/>
      <c r="C856" s="71"/>
      <c r="D856" s="71"/>
      <c r="O856" s="71"/>
    </row>
    <row r="857" spans="1:15" ht="12">
      <c r="A857" s="71"/>
      <c r="B857" s="71"/>
      <c r="C857" s="71"/>
      <c r="D857" s="71"/>
      <c r="O857" s="71"/>
    </row>
    <row r="858" spans="1:15" ht="12">
      <c r="A858" s="71"/>
      <c r="B858" s="71"/>
      <c r="C858" s="71"/>
      <c r="D858" s="71"/>
      <c r="O858" s="71"/>
    </row>
    <row r="859" spans="1:15" ht="12">
      <c r="A859" s="71"/>
      <c r="B859" s="71"/>
      <c r="C859" s="71"/>
      <c r="D859" s="71"/>
      <c r="O859" s="71"/>
    </row>
    <row r="860" spans="1:15" ht="12">
      <c r="A860" s="71"/>
      <c r="B860" s="71"/>
      <c r="C860" s="71"/>
      <c r="D860" s="71"/>
      <c r="O860" s="71"/>
    </row>
    <row r="861" spans="1:15" ht="12">
      <c r="A861" s="71"/>
      <c r="B861" s="71"/>
      <c r="C861" s="71"/>
      <c r="D861" s="71"/>
      <c r="O861" s="71"/>
    </row>
    <row r="862" spans="1:15" ht="12">
      <c r="A862" s="71"/>
      <c r="B862" s="71"/>
      <c r="C862" s="71"/>
      <c r="D862" s="71"/>
      <c r="O862" s="71"/>
    </row>
    <row r="863" spans="1:15" ht="12">
      <c r="A863" s="71"/>
      <c r="B863" s="71"/>
      <c r="C863" s="71"/>
      <c r="D863" s="71"/>
      <c r="O863" s="71"/>
    </row>
    <row r="864" spans="1:15" ht="12">
      <c r="A864" s="71"/>
      <c r="B864" s="71"/>
      <c r="C864" s="71"/>
      <c r="D864" s="71"/>
      <c r="O864" s="71"/>
    </row>
    <row r="865" spans="1:15" ht="12">
      <c r="A865" s="71"/>
      <c r="B865" s="71"/>
      <c r="C865" s="71"/>
      <c r="D865" s="71"/>
      <c r="O865" s="71"/>
    </row>
    <row r="866" spans="1:15" ht="12">
      <c r="A866" s="71"/>
      <c r="B866" s="71"/>
      <c r="C866" s="71"/>
      <c r="D866" s="71"/>
      <c r="O866" s="71"/>
    </row>
    <row r="867" spans="1:15" ht="12">
      <c r="A867" s="71"/>
      <c r="B867" s="71"/>
      <c r="C867" s="71"/>
      <c r="D867" s="71"/>
      <c r="O867" s="71"/>
    </row>
    <row r="868" spans="1:15" ht="12">
      <c r="A868" s="71"/>
      <c r="B868" s="71"/>
      <c r="C868" s="71"/>
      <c r="D868" s="71"/>
      <c r="O868" s="71"/>
    </row>
    <row r="869" spans="1:15" ht="12">
      <c r="A869" s="71"/>
      <c r="B869" s="71"/>
      <c r="C869" s="71"/>
      <c r="D869" s="71"/>
      <c r="O869" s="71"/>
    </row>
    <row r="870" spans="1:15" ht="12">
      <c r="A870" s="71"/>
      <c r="B870" s="71"/>
      <c r="C870" s="71"/>
      <c r="D870" s="71"/>
      <c r="O870" s="71"/>
    </row>
    <row r="871" spans="1:15" ht="12">
      <c r="A871" s="71"/>
      <c r="B871" s="71"/>
      <c r="C871" s="71"/>
      <c r="D871" s="71"/>
      <c r="O871" s="71"/>
    </row>
    <row r="872" spans="1:15" ht="12">
      <c r="A872" s="71"/>
      <c r="B872" s="71"/>
      <c r="C872" s="71"/>
      <c r="D872" s="71"/>
      <c r="O872" s="71"/>
    </row>
    <row r="873" spans="1:15" ht="12">
      <c r="A873" s="71"/>
      <c r="B873" s="71"/>
      <c r="C873" s="71"/>
      <c r="D873" s="71"/>
      <c r="O873" s="71"/>
    </row>
    <row r="874" spans="1:15" ht="12">
      <c r="A874" s="71"/>
      <c r="B874" s="71"/>
      <c r="C874" s="71"/>
      <c r="D874" s="71"/>
      <c r="O874" s="71"/>
    </row>
    <row r="875" spans="1:15" ht="12">
      <c r="A875" s="71"/>
      <c r="B875" s="71"/>
      <c r="C875" s="71"/>
      <c r="D875" s="71"/>
      <c r="O875" s="71"/>
    </row>
    <row r="876" spans="1:15" ht="12">
      <c r="A876" s="71"/>
      <c r="B876" s="71"/>
      <c r="C876" s="71"/>
      <c r="D876" s="71"/>
      <c r="O876" s="71"/>
    </row>
    <row r="877" spans="1:15" ht="12">
      <c r="A877" s="71"/>
      <c r="B877" s="71"/>
      <c r="C877" s="71"/>
      <c r="D877" s="71"/>
      <c r="O877" s="71"/>
    </row>
    <row r="878" spans="1:15" ht="12">
      <c r="A878" s="71"/>
      <c r="B878" s="71"/>
      <c r="C878" s="71"/>
      <c r="D878" s="71"/>
      <c r="O878" s="71"/>
    </row>
    <row r="879" spans="1:15" ht="12">
      <c r="A879" s="71"/>
      <c r="B879" s="71"/>
      <c r="C879" s="71"/>
      <c r="D879" s="71"/>
      <c r="O879" s="71"/>
    </row>
    <row r="880" spans="1:15" ht="12">
      <c r="A880" s="71"/>
      <c r="B880" s="71"/>
      <c r="C880" s="71"/>
      <c r="D880" s="71"/>
      <c r="O880" s="71"/>
    </row>
    <row r="881" spans="1:15" ht="12">
      <c r="A881" s="71"/>
      <c r="B881" s="71"/>
      <c r="C881" s="71"/>
      <c r="D881" s="71"/>
      <c r="O881" s="71"/>
    </row>
    <row r="882" spans="1:15" ht="12">
      <c r="A882" s="71"/>
      <c r="B882" s="71"/>
      <c r="C882" s="71"/>
      <c r="D882" s="71"/>
      <c r="O882" s="71"/>
    </row>
    <row r="883" spans="1:15" ht="12">
      <c r="A883" s="71"/>
      <c r="B883" s="71"/>
      <c r="C883" s="71"/>
      <c r="D883" s="71"/>
      <c r="O883" s="71"/>
    </row>
    <row r="884" spans="1:15" ht="12">
      <c r="A884" s="71"/>
      <c r="B884" s="71"/>
      <c r="C884" s="71"/>
      <c r="D884" s="71"/>
      <c r="O884" s="71"/>
    </row>
    <row r="885" spans="1:15" ht="12">
      <c r="A885" s="71"/>
      <c r="B885" s="71"/>
      <c r="C885" s="71"/>
      <c r="D885" s="71"/>
      <c r="O885" s="71"/>
    </row>
    <row r="886" spans="1:15" ht="12">
      <c r="A886" s="71"/>
      <c r="B886" s="71"/>
      <c r="C886" s="71"/>
      <c r="D886" s="71"/>
      <c r="O886" s="71"/>
    </row>
    <row r="887" spans="1:15" ht="12">
      <c r="A887" s="71"/>
      <c r="B887" s="71"/>
      <c r="C887" s="71"/>
      <c r="D887" s="71"/>
      <c r="O887" s="71"/>
    </row>
    <row r="888" spans="1:15" ht="12">
      <c r="A888" s="71"/>
      <c r="B888" s="71"/>
      <c r="C888" s="71"/>
      <c r="D888" s="71"/>
      <c r="O888" s="71"/>
    </row>
    <row r="889" spans="1:15" ht="12">
      <c r="A889" s="71"/>
      <c r="B889" s="71"/>
      <c r="C889" s="71"/>
      <c r="D889" s="71"/>
      <c r="O889" s="71"/>
    </row>
    <row r="890" spans="1:15" ht="12">
      <c r="A890" s="71"/>
      <c r="B890" s="71"/>
      <c r="C890" s="71"/>
      <c r="D890" s="71"/>
      <c r="O890" s="71"/>
    </row>
    <row r="891" spans="1:15" ht="12">
      <c r="A891" s="71"/>
      <c r="B891" s="71"/>
      <c r="C891" s="71"/>
      <c r="D891" s="71"/>
      <c r="O891" s="71"/>
    </row>
    <row r="892" spans="1:15" ht="12">
      <c r="A892" s="71"/>
      <c r="B892" s="71"/>
      <c r="C892" s="71"/>
      <c r="D892" s="71"/>
      <c r="O892" s="71"/>
    </row>
    <row r="893" spans="1:15" ht="12">
      <c r="A893" s="71"/>
      <c r="B893" s="71"/>
      <c r="C893" s="71"/>
      <c r="D893" s="71"/>
      <c r="O893" s="71"/>
    </row>
    <row r="894" spans="1:15" ht="12">
      <c r="A894" s="71"/>
      <c r="B894" s="71"/>
      <c r="C894" s="71"/>
      <c r="D894" s="71"/>
      <c r="O894" s="71"/>
    </row>
    <row r="895" spans="1:15" ht="12">
      <c r="A895" s="71"/>
      <c r="B895" s="71"/>
      <c r="C895" s="71"/>
      <c r="D895" s="71"/>
      <c r="O895" s="71"/>
    </row>
    <row r="896" spans="1:15" ht="12">
      <c r="A896" s="71"/>
      <c r="B896" s="71"/>
      <c r="C896" s="71"/>
      <c r="D896" s="71"/>
      <c r="O896" s="71"/>
    </row>
    <row r="897" spans="1:15" ht="12">
      <c r="A897" s="71"/>
      <c r="B897" s="71"/>
      <c r="C897" s="71"/>
      <c r="D897" s="71"/>
      <c r="O897" s="71"/>
    </row>
    <row r="898" spans="1:15" ht="12">
      <c r="A898" s="71"/>
      <c r="B898" s="71"/>
      <c r="C898" s="71"/>
      <c r="D898" s="71"/>
      <c r="O898" s="71"/>
    </row>
    <row r="899" spans="1:15" ht="12">
      <c r="A899" s="71"/>
      <c r="B899" s="71"/>
      <c r="C899" s="71"/>
      <c r="D899" s="71"/>
      <c r="O899" s="71"/>
    </row>
    <row r="900" spans="1:15" ht="12">
      <c r="A900" s="71"/>
      <c r="B900" s="71"/>
      <c r="C900" s="71"/>
      <c r="D900" s="71"/>
      <c r="O900" s="71"/>
    </row>
    <row r="901" spans="1:15" ht="12">
      <c r="A901" s="71"/>
      <c r="B901" s="71"/>
      <c r="C901" s="71"/>
      <c r="D901" s="71"/>
      <c r="O901" s="71"/>
    </row>
    <row r="902" spans="1:15" ht="12">
      <c r="A902" s="71"/>
      <c r="B902" s="71"/>
      <c r="C902" s="71"/>
      <c r="D902" s="71"/>
      <c r="O902" s="71"/>
    </row>
    <row r="903" spans="1:15" ht="12">
      <c r="A903" s="71"/>
      <c r="B903" s="71"/>
      <c r="C903" s="71"/>
      <c r="D903" s="71"/>
      <c r="O903" s="71"/>
    </row>
    <row r="904" spans="1:15" ht="12">
      <c r="A904" s="71"/>
      <c r="B904" s="71"/>
      <c r="C904" s="71"/>
      <c r="D904" s="71"/>
      <c r="O904" s="71"/>
    </row>
    <row r="905" spans="1:15" ht="12">
      <c r="A905" s="71"/>
      <c r="B905" s="71"/>
      <c r="C905" s="71"/>
      <c r="D905" s="71"/>
      <c r="O905" s="71"/>
    </row>
    <row r="906" spans="1:15" ht="12">
      <c r="A906" s="71"/>
      <c r="B906" s="71"/>
      <c r="C906" s="71"/>
      <c r="D906" s="71"/>
      <c r="O906" s="71"/>
    </row>
    <row r="907" spans="1:15" ht="12">
      <c r="A907" s="71"/>
      <c r="B907" s="71"/>
      <c r="C907" s="71"/>
      <c r="D907" s="71"/>
      <c r="O907" s="71"/>
    </row>
    <row r="908" spans="1:15" ht="12">
      <c r="A908" s="71"/>
      <c r="B908" s="71"/>
      <c r="C908" s="71"/>
      <c r="D908" s="71"/>
      <c r="O908" s="71"/>
    </row>
    <row r="909" spans="1:15" ht="12">
      <c r="A909" s="71"/>
      <c r="B909" s="71"/>
      <c r="C909" s="71"/>
      <c r="D909" s="71"/>
      <c r="O909" s="71"/>
    </row>
    <row r="910" spans="1:15" ht="12">
      <c r="A910" s="71"/>
      <c r="B910" s="71"/>
      <c r="C910" s="71"/>
      <c r="D910" s="71"/>
      <c r="O910" s="71"/>
    </row>
    <row r="911" spans="1:15" ht="12">
      <c r="A911" s="71"/>
      <c r="B911" s="71"/>
      <c r="C911" s="71"/>
      <c r="D911" s="71"/>
      <c r="O911" s="71"/>
    </row>
    <row r="912" spans="1:15" ht="12">
      <c r="A912" s="71"/>
      <c r="B912" s="71"/>
      <c r="C912" s="71"/>
      <c r="D912" s="71"/>
      <c r="O912" s="71"/>
    </row>
    <row r="913" spans="1:15" ht="12">
      <c r="A913" s="71"/>
      <c r="B913" s="71"/>
      <c r="C913" s="71"/>
      <c r="D913" s="71"/>
      <c r="O913" s="71"/>
    </row>
    <row r="914" spans="1:15" ht="12">
      <c r="A914" s="71"/>
      <c r="B914" s="71"/>
      <c r="C914" s="71"/>
      <c r="D914" s="71"/>
      <c r="O914" s="71"/>
    </row>
    <row r="915" spans="1:15" ht="12">
      <c r="A915" s="71"/>
      <c r="B915" s="71"/>
      <c r="C915" s="71"/>
      <c r="D915" s="71"/>
      <c r="O915" s="71"/>
    </row>
    <row r="916" spans="1:15" ht="12">
      <c r="A916" s="71"/>
      <c r="B916" s="71"/>
      <c r="C916" s="71"/>
      <c r="D916" s="71"/>
      <c r="O916" s="71"/>
    </row>
    <row r="917" spans="1:15" ht="12">
      <c r="A917" s="71"/>
      <c r="B917" s="71"/>
      <c r="C917" s="71"/>
      <c r="D917" s="71"/>
      <c r="O917" s="71"/>
    </row>
    <row r="918" spans="1:15" ht="12">
      <c r="A918" s="71"/>
      <c r="B918" s="71"/>
      <c r="C918" s="71"/>
      <c r="D918" s="71"/>
      <c r="O918" s="71"/>
    </row>
    <row r="919" spans="1:15" ht="12">
      <c r="A919" s="71"/>
      <c r="B919" s="71"/>
      <c r="C919" s="71"/>
      <c r="D919" s="71"/>
      <c r="O919" s="71"/>
    </row>
    <row r="920" spans="1:15" ht="12">
      <c r="A920" s="71"/>
      <c r="B920" s="71"/>
      <c r="C920" s="71"/>
      <c r="D920" s="71"/>
      <c r="O920" s="71"/>
    </row>
    <row r="921" spans="1:15" ht="12">
      <c r="A921" s="71"/>
      <c r="B921" s="71"/>
      <c r="C921" s="71"/>
      <c r="D921" s="71"/>
      <c r="O921" s="71"/>
    </row>
    <row r="922" spans="1:15" ht="12">
      <c r="A922" s="71"/>
      <c r="B922" s="71"/>
      <c r="C922" s="71"/>
      <c r="D922" s="71"/>
      <c r="O922" s="71"/>
    </row>
    <row r="923" spans="1:15" ht="12">
      <c r="A923" s="71"/>
      <c r="B923" s="71"/>
      <c r="C923" s="71"/>
      <c r="D923" s="71"/>
      <c r="O923" s="71"/>
    </row>
    <row r="924" spans="1:15" ht="12">
      <c r="A924" s="71"/>
      <c r="B924" s="71"/>
      <c r="C924" s="71"/>
      <c r="D924" s="71"/>
      <c r="O924" s="71"/>
    </row>
    <row r="925" spans="1:15" ht="12">
      <c r="A925" s="71"/>
      <c r="B925" s="71"/>
      <c r="C925" s="71"/>
      <c r="D925" s="71"/>
      <c r="O925" s="71"/>
    </row>
    <row r="926" spans="1:15" ht="12">
      <c r="A926" s="71"/>
      <c r="B926" s="71"/>
      <c r="C926" s="71"/>
      <c r="D926" s="71"/>
      <c r="O926" s="71"/>
    </row>
    <row r="927" spans="1:15" ht="12">
      <c r="A927" s="71"/>
      <c r="B927" s="71"/>
      <c r="C927" s="71"/>
      <c r="D927" s="71"/>
      <c r="O927" s="71"/>
    </row>
    <row r="928" spans="1:15" ht="12">
      <c r="A928" s="71"/>
      <c r="B928" s="71"/>
      <c r="C928" s="71"/>
      <c r="D928" s="71"/>
      <c r="O928" s="71"/>
    </row>
    <row r="929" spans="1:15" ht="12">
      <c r="A929" s="71"/>
      <c r="B929" s="71"/>
      <c r="C929" s="71"/>
      <c r="D929" s="71"/>
      <c r="O929" s="71"/>
    </row>
    <row r="930" spans="1:15" ht="12">
      <c r="A930" s="71"/>
      <c r="B930" s="71"/>
      <c r="C930" s="71"/>
      <c r="D930" s="71"/>
      <c r="O930" s="71"/>
    </row>
    <row r="931" spans="1:15" ht="12">
      <c r="A931" s="71"/>
      <c r="B931" s="71"/>
      <c r="C931" s="71"/>
      <c r="D931" s="71"/>
      <c r="O931" s="71"/>
    </row>
    <row r="932" spans="1:15" ht="12">
      <c r="A932" s="71"/>
      <c r="B932" s="71"/>
      <c r="C932" s="71"/>
      <c r="D932" s="71"/>
      <c r="O932" s="71"/>
    </row>
    <row r="933" spans="1:15" ht="12">
      <c r="A933" s="71"/>
      <c r="B933" s="71"/>
      <c r="C933" s="71"/>
      <c r="D933" s="71"/>
      <c r="O933" s="71"/>
    </row>
    <row r="934" spans="1:15" ht="12">
      <c r="A934" s="71"/>
      <c r="B934" s="71"/>
      <c r="C934" s="71"/>
      <c r="D934" s="71"/>
      <c r="O934" s="71"/>
    </row>
    <row r="935" spans="1:15" ht="12">
      <c r="A935" s="71"/>
      <c r="B935" s="71"/>
      <c r="C935" s="71"/>
      <c r="D935" s="71"/>
      <c r="O935" s="71"/>
    </row>
    <row r="936" spans="1:15" ht="12">
      <c r="A936" s="71"/>
      <c r="B936" s="71"/>
      <c r="C936" s="71"/>
      <c r="D936" s="71"/>
      <c r="O936" s="71"/>
    </row>
    <row r="937" spans="1:15" ht="12">
      <c r="A937" s="71"/>
      <c r="B937" s="71"/>
      <c r="C937" s="71"/>
      <c r="D937" s="71"/>
      <c r="O937" s="71"/>
    </row>
    <row r="938" spans="1:15" ht="12">
      <c r="A938" s="71"/>
      <c r="B938" s="71"/>
      <c r="C938" s="71"/>
      <c r="D938" s="71"/>
      <c r="O938" s="71"/>
    </row>
    <row r="939" spans="1:15" ht="12">
      <c r="A939" s="71"/>
      <c r="B939" s="71"/>
      <c r="C939" s="71"/>
      <c r="D939" s="71"/>
      <c r="O939" s="71"/>
    </row>
    <row r="940" spans="1:15" ht="12">
      <c r="A940" s="71"/>
      <c r="B940" s="71"/>
      <c r="C940" s="71"/>
      <c r="D940" s="71"/>
      <c r="O940" s="71"/>
    </row>
    <row r="941" spans="1:15" ht="12">
      <c r="A941" s="71"/>
      <c r="B941" s="71"/>
      <c r="C941" s="71"/>
      <c r="D941" s="71"/>
      <c r="O941" s="71"/>
    </row>
    <row r="942" spans="1:15" ht="12">
      <c r="A942" s="71"/>
      <c r="B942" s="71"/>
      <c r="C942" s="71"/>
      <c r="D942" s="71"/>
      <c r="O942" s="71"/>
    </row>
    <row r="943" spans="1:15" ht="12">
      <c r="A943" s="71"/>
      <c r="B943" s="71"/>
      <c r="C943" s="71"/>
      <c r="D943" s="71"/>
      <c r="O943" s="71"/>
    </row>
    <row r="944" spans="1:15" ht="12">
      <c r="A944" s="71"/>
      <c r="B944" s="71"/>
      <c r="C944" s="71"/>
      <c r="D944" s="71"/>
      <c r="O944" s="71"/>
    </row>
    <row r="945" spans="1:15" ht="12">
      <c r="A945" s="71"/>
      <c r="B945" s="71"/>
      <c r="C945" s="71"/>
      <c r="D945" s="71"/>
      <c r="O945" s="71"/>
    </row>
    <row r="946" spans="1:15" ht="12">
      <c r="A946" s="71"/>
      <c r="B946" s="71"/>
      <c r="C946" s="71"/>
      <c r="D946" s="71"/>
      <c r="O946" s="71"/>
    </row>
    <row r="947" spans="1:15" ht="12">
      <c r="A947" s="71"/>
      <c r="B947" s="71"/>
      <c r="C947" s="71"/>
      <c r="D947" s="71"/>
      <c r="O947" s="71"/>
    </row>
    <row r="948" spans="1:15" ht="12">
      <c r="A948" s="71"/>
      <c r="B948" s="71"/>
      <c r="C948" s="71"/>
      <c r="D948" s="71"/>
      <c r="O948" s="71"/>
    </row>
    <row r="949" spans="1:15" ht="12">
      <c r="A949" s="71"/>
      <c r="B949" s="71"/>
      <c r="C949" s="71"/>
      <c r="D949" s="71"/>
      <c r="O949" s="71"/>
    </row>
    <row r="950" spans="1:15" ht="12">
      <c r="A950" s="71"/>
      <c r="B950" s="71"/>
      <c r="C950" s="71"/>
      <c r="D950" s="71"/>
      <c r="O950" s="71"/>
    </row>
    <row r="951" spans="1:15" ht="12">
      <c r="A951" s="71"/>
      <c r="B951" s="71"/>
      <c r="C951" s="71"/>
      <c r="D951" s="71"/>
      <c r="O951" s="71"/>
    </row>
    <row r="952" spans="1:15" ht="12">
      <c r="A952" s="71"/>
      <c r="B952" s="71"/>
      <c r="C952" s="71"/>
      <c r="D952" s="71"/>
      <c r="O952" s="71"/>
    </row>
    <row r="953" spans="1:15" ht="12">
      <c r="A953" s="71"/>
      <c r="B953" s="71"/>
      <c r="C953" s="71"/>
      <c r="D953" s="71"/>
      <c r="O953" s="71"/>
    </row>
    <row r="954" spans="1:15" ht="12">
      <c r="A954" s="71"/>
      <c r="B954" s="71"/>
      <c r="C954" s="71"/>
      <c r="D954" s="71"/>
      <c r="O954" s="71"/>
    </row>
    <row r="955" spans="1:15" ht="12">
      <c r="A955" s="71"/>
      <c r="B955" s="71"/>
      <c r="C955" s="71"/>
      <c r="D955" s="71"/>
      <c r="O955" s="71"/>
    </row>
    <row r="956" spans="1:15" ht="12">
      <c r="A956" s="71"/>
      <c r="B956" s="71"/>
      <c r="C956" s="71"/>
      <c r="D956" s="71"/>
      <c r="O956" s="71"/>
    </row>
    <row r="957" spans="1:15" ht="12">
      <c r="A957" s="71"/>
      <c r="B957" s="71"/>
      <c r="C957" s="71"/>
      <c r="D957" s="71"/>
      <c r="O957" s="71"/>
    </row>
    <row r="958" spans="1:15" ht="12">
      <c r="A958" s="71"/>
      <c r="B958" s="71"/>
      <c r="C958" s="71"/>
      <c r="D958" s="71"/>
      <c r="O958" s="71"/>
    </row>
    <row r="959" spans="1:15" ht="12">
      <c r="A959" s="71"/>
      <c r="B959" s="71"/>
      <c r="C959" s="71"/>
      <c r="D959" s="71"/>
      <c r="O959" s="71"/>
    </row>
    <row r="960" spans="1:15" ht="12">
      <c r="A960" s="71"/>
      <c r="B960" s="71"/>
      <c r="C960" s="71"/>
      <c r="D960" s="71"/>
      <c r="O960" s="71"/>
    </row>
    <row r="961" spans="1:15" ht="12">
      <c r="A961" s="71"/>
      <c r="B961" s="71"/>
      <c r="C961" s="71"/>
      <c r="D961" s="71"/>
      <c r="O961" s="71"/>
    </row>
    <row r="962" spans="1:15" ht="12">
      <c r="A962" s="71"/>
      <c r="B962" s="71"/>
      <c r="C962" s="71"/>
      <c r="D962" s="71"/>
      <c r="O962" s="71"/>
    </row>
    <row r="963" spans="1:15" ht="12">
      <c r="A963" s="71"/>
      <c r="B963" s="71"/>
      <c r="C963" s="71"/>
      <c r="D963" s="71"/>
      <c r="O963" s="71"/>
    </row>
    <row r="964" spans="1:15" ht="12">
      <c r="A964" s="71"/>
      <c r="B964" s="71"/>
      <c r="C964" s="71"/>
      <c r="D964" s="71"/>
      <c r="O964" s="71"/>
    </row>
    <row r="965" spans="1:15" ht="12">
      <c r="A965" s="71"/>
      <c r="B965" s="71"/>
      <c r="C965" s="71"/>
      <c r="D965" s="71"/>
      <c r="O965" s="71"/>
    </row>
    <row r="966" spans="1:15" ht="12">
      <c r="A966" s="71"/>
      <c r="B966" s="71"/>
      <c r="C966" s="71"/>
      <c r="D966" s="71"/>
      <c r="O966" s="71"/>
    </row>
    <row r="967" spans="1:15" ht="12">
      <c r="A967" s="71"/>
      <c r="B967" s="71"/>
      <c r="C967" s="71"/>
      <c r="D967" s="71"/>
      <c r="O967" s="71"/>
    </row>
    <row r="968" spans="1:15" ht="12">
      <c r="A968" s="71"/>
      <c r="B968" s="71"/>
      <c r="C968" s="71"/>
      <c r="D968" s="71"/>
      <c r="O968" s="71"/>
    </row>
    <row r="969" spans="1:15" ht="12">
      <c r="A969" s="71"/>
      <c r="B969" s="71"/>
      <c r="C969" s="71"/>
      <c r="D969" s="71"/>
      <c r="O969" s="71"/>
    </row>
    <row r="970" spans="1:15" ht="12">
      <c r="A970" s="71"/>
      <c r="B970" s="71"/>
      <c r="C970" s="71"/>
      <c r="D970" s="71"/>
      <c r="O970" s="71"/>
    </row>
    <row r="971" spans="1:15" ht="12">
      <c r="A971" s="71"/>
      <c r="B971" s="71"/>
      <c r="C971" s="71"/>
      <c r="D971" s="71"/>
      <c r="O971" s="71"/>
    </row>
    <row r="972" spans="1:15" ht="12">
      <c r="A972" s="71"/>
      <c r="B972" s="71"/>
      <c r="C972" s="71"/>
      <c r="D972" s="71"/>
      <c r="O972" s="71"/>
    </row>
    <row r="973" spans="1:15" ht="12">
      <c r="A973" s="71"/>
      <c r="B973" s="71"/>
      <c r="C973" s="71"/>
      <c r="D973" s="71"/>
      <c r="O973" s="71"/>
    </row>
    <row r="974" spans="1:15" ht="12">
      <c r="A974" s="71"/>
      <c r="B974" s="71"/>
      <c r="C974" s="71"/>
      <c r="D974" s="71"/>
      <c r="O974" s="71"/>
    </row>
    <row r="975" spans="1:15" ht="12">
      <c r="A975" s="71"/>
      <c r="B975" s="71"/>
      <c r="C975" s="71"/>
      <c r="D975" s="71"/>
      <c r="O975" s="71"/>
    </row>
    <row r="976" spans="1:15" ht="12">
      <c r="A976" s="71"/>
      <c r="B976" s="71"/>
      <c r="C976" s="71"/>
      <c r="D976" s="71"/>
      <c r="O976" s="71"/>
    </row>
    <row r="977" spans="1:15" ht="12">
      <c r="A977" s="71"/>
      <c r="B977" s="71"/>
      <c r="C977" s="71"/>
      <c r="D977" s="71"/>
      <c r="O977" s="71"/>
    </row>
    <row r="978" spans="1:15" ht="12">
      <c r="A978" s="71"/>
      <c r="B978" s="71"/>
      <c r="C978" s="71"/>
      <c r="D978" s="71"/>
      <c r="O978" s="71"/>
    </row>
    <row r="979" spans="1:15" ht="12">
      <c r="A979" s="71"/>
      <c r="B979" s="71"/>
      <c r="C979" s="71"/>
      <c r="D979" s="71"/>
      <c r="O979" s="71"/>
    </row>
    <row r="980" spans="1:15" ht="12">
      <c r="A980" s="71"/>
      <c r="B980" s="71"/>
      <c r="C980" s="71"/>
      <c r="D980" s="71"/>
      <c r="O980" s="71"/>
    </row>
    <row r="981" spans="1:15" ht="12">
      <c r="A981" s="71"/>
      <c r="B981" s="71"/>
      <c r="C981" s="71"/>
      <c r="D981" s="71"/>
      <c r="O981" s="71"/>
    </row>
    <row r="982" spans="1:15" ht="12">
      <c r="A982" s="71"/>
      <c r="B982" s="71"/>
      <c r="C982" s="71"/>
      <c r="D982" s="71"/>
      <c r="O982" s="71"/>
    </row>
    <row r="983" spans="1:15" ht="12">
      <c r="A983" s="71"/>
      <c r="B983" s="71"/>
      <c r="C983" s="71"/>
      <c r="D983" s="71"/>
      <c r="O983" s="71"/>
    </row>
    <row r="984" spans="1:15" ht="12">
      <c r="A984" s="71"/>
      <c r="B984" s="71"/>
      <c r="C984" s="71"/>
      <c r="D984" s="71"/>
      <c r="O984" s="71"/>
    </row>
    <row r="985" spans="1:15" ht="12">
      <c r="A985" s="71"/>
      <c r="B985" s="71"/>
      <c r="C985" s="71"/>
      <c r="D985" s="71"/>
      <c r="O985" s="71"/>
    </row>
    <row r="986" spans="1:15" ht="12">
      <c r="A986" s="71"/>
      <c r="B986" s="71"/>
      <c r="C986" s="71"/>
      <c r="D986" s="71"/>
      <c r="O986" s="71"/>
    </row>
    <row r="987" spans="1:15" ht="12">
      <c r="A987" s="71"/>
      <c r="B987" s="71"/>
      <c r="C987" s="71"/>
      <c r="D987" s="71"/>
      <c r="O987" s="71"/>
    </row>
    <row r="988" spans="1:15" ht="12">
      <c r="A988" s="71"/>
      <c r="B988" s="71"/>
      <c r="C988" s="71"/>
      <c r="D988" s="71"/>
      <c r="O988" s="71"/>
    </row>
    <row r="989" spans="1:15" ht="12">
      <c r="A989" s="71"/>
      <c r="B989" s="71"/>
      <c r="C989" s="71"/>
      <c r="D989" s="71"/>
      <c r="O989" s="71"/>
    </row>
    <row r="990" spans="1:15" ht="12">
      <c r="A990" s="71"/>
      <c r="B990" s="71"/>
      <c r="C990" s="71"/>
      <c r="D990" s="71"/>
      <c r="O990" s="71"/>
    </row>
    <row r="991" spans="1:15" ht="12">
      <c r="A991" s="71"/>
      <c r="B991" s="71"/>
      <c r="C991" s="71"/>
      <c r="D991" s="71"/>
      <c r="O991" s="71"/>
    </row>
    <row r="992" spans="1:15" ht="12">
      <c r="A992" s="71"/>
      <c r="B992" s="71"/>
      <c r="C992" s="71"/>
      <c r="D992" s="71"/>
      <c r="O992" s="71"/>
    </row>
    <row r="993" spans="1:15" ht="12">
      <c r="A993" s="71"/>
      <c r="B993" s="71"/>
      <c r="C993" s="71"/>
      <c r="D993" s="71"/>
      <c r="O993" s="71"/>
    </row>
    <row r="994" spans="1:15" ht="12">
      <c r="A994" s="71"/>
      <c r="B994" s="71"/>
      <c r="C994" s="71"/>
      <c r="D994" s="71"/>
      <c r="O994" s="71"/>
    </row>
    <row r="995" spans="1:15" ht="12">
      <c r="A995" s="71"/>
      <c r="B995" s="71"/>
      <c r="C995" s="71"/>
      <c r="D995" s="71"/>
      <c r="O995" s="71"/>
    </row>
    <row r="996" spans="1:15" ht="12">
      <c r="A996" s="71"/>
      <c r="B996" s="71"/>
      <c r="C996" s="71"/>
      <c r="D996" s="71"/>
      <c r="O996" s="71"/>
    </row>
    <row r="997" spans="1:15" ht="12">
      <c r="A997" s="71"/>
      <c r="B997" s="71"/>
      <c r="C997" s="71"/>
      <c r="D997" s="71"/>
      <c r="O997" s="71"/>
    </row>
    <row r="998" spans="1:15" ht="12">
      <c r="A998" s="71"/>
      <c r="B998" s="71"/>
      <c r="C998" s="71"/>
      <c r="D998" s="71"/>
      <c r="O998" s="71"/>
    </row>
    <row r="999" spans="1:15" ht="12">
      <c r="A999" s="71"/>
      <c r="B999" s="71"/>
      <c r="C999" s="71"/>
      <c r="D999" s="71"/>
      <c r="O999" s="71"/>
    </row>
    <row r="1000" spans="1:15" ht="12">
      <c r="A1000" s="71"/>
      <c r="B1000" s="71"/>
      <c r="C1000" s="71"/>
      <c r="D1000" s="71"/>
      <c r="O1000" s="71"/>
    </row>
    <row r="1001" spans="1:15" ht="12">
      <c r="A1001" s="71"/>
      <c r="B1001" s="71"/>
      <c r="C1001" s="71"/>
      <c r="D1001" s="71"/>
      <c r="O1001" s="71"/>
    </row>
    <row r="1002" spans="1:15" ht="12">
      <c r="A1002" s="71"/>
      <c r="B1002" s="71"/>
      <c r="C1002" s="71"/>
      <c r="D1002" s="71"/>
      <c r="O1002" s="71"/>
    </row>
    <row r="1003" spans="1:15" ht="12">
      <c r="A1003" s="71"/>
      <c r="B1003" s="71"/>
      <c r="C1003" s="71"/>
      <c r="D1003" s="71"/>
      <c r="O1003" s="71"/>
    </row>
    <row r="1004" spans="1:15" ht="12">
      <c r="A1004" s="71"/>
      <c r="B1004" s="71"/>
      <c r="C1004" s="71"/>
      <c r="D1004" s="71"/>
      <c r="O1004" s="71"/>
    </row>
    <row r="1005" spans="1:15" ht="12">
      <c r="A1005" s="71"/>
      <c r="B1005" s="71"/>
      <c r="C1005" s="71"/>
      <c r="D1005" s="71"/>
      <c r="O1005" s="71"/>
    </row>
    <row r="1006" spans="1:15" ht="12">
      <c r="A1006" s="71"/>
      <c r="B1006" s="71"/>
      <c r="C1006" s="71"/>
      <c r="D1006" s="71"/>
      <c r="O1006" s="71"/>
    </row>
    <row r="1007" spans="1:15" ht="12">
      <c r="A1007" s="71"/>
      <c r="B1007" s="71"/>
      <c r="C1007" s="71"/>
      <c r="D1007" s="71"/>
      <c r="O1007" s="71"/>
    </row>
    <row r="1008" spans="1:15" ht="12">
      <c r="A1008" s="71"/>
      <c r="B1008" s="71"/>
      <c r="C1008" s="71"/>
      <c r="D1008" s="71"/>
      <c r="O1008" s="71"/>
    </row>
    <row r="1009" spans="1:15" ht="12">
      <c r="A1009" s="71"/>
      <c r="B1009" s="71"/>
      <c r="C1009" s="71"/>
      <c r="D1009" s="71"/>
      <c r="O1009" s="71"/>
    </row>
    <row r="1010" spans="1:15" ht="12">
      <c r="A1010" s="71"/>
      <c r="B1010" s="71"/>
      <c r="C1010" s="71"/>
      <c r="D1010" s="71"/>
      <c r="O1010" s="71"/>
    </row>
    <row r="1011" spans="1:15" ht="12">
      <c r="A1011" s="71"/>
      <c r="B1011" s="71"/>
      <c r="C1011" s="71"/>
      <c r="D1011" s="71"/>
      <c r="O1011" s="71"/>
    </row>
    <row r="1012" spans="1:15" ht="12">
      <c r="A1012" s="71"/>
      <c r="B1012" s="71"/>
      <c r="C1012" s="71"/>
      <c r="D1012" s="71"/>
      <c r="O1012" s="71"/>
    </row>
    <row r="1013" spans="1:15" ht="12">
      <c r="A1013" s="71"/>
      <c r="B1013" s="71"/>
      <c r="C1013" s="71"/>
      <c r="D1013" s="71"/>
      <c r="O1013" s="71"/>
    </row>
    <row r="1014" spans="1:15" ht="12">
      <c r="A1014" s="71"/>
      <c r="B1014" s="71"/>
      <c r="C1014" s="71"/>
      <c r="D1014" s="71"/>
      <c r="O1014" s="71"/>
    </row>
    <row r="1015" spans="1:15" ht="12">
      <c r="A1015" s="71"/>
      <c r="B1015" s="71"/>
      <c r="C1015" s="71"/>
      <c r="D1015" s="71"/>
      <c r="O1015" s="71"/>
    </row>
    <row r="1016" spans="1:15" ht="12">
      <c r="A1016" s="71"/>
      <c r="B1016" s="71"/>
      <c r="C1016" s="71"/>
      <c r="D1016" s="71"/>
      <c r="O1016" s="71"/>
    </row>
    <row r="1017" spans="1:15" ht="12">
      <c r="A1017" s="71"/>
      <c r="B1017" s="71"/>
      <c r="C1017" s="71"/>
      <c r="D1017" s="71"/>
      <c r="O1017" s="71"/>
    </row>
    <row r="1018" spans="1:15" ht="12">
      <c r="A1018" s="71"/>
      <c r="B1018" s="71"/>
      <c r="C1018" s="71"/>
      <c r="D1018" s="71"/>
      <c r="O1018" s="71"/>
    </row>
    <row r="1019" spans="1:15" ht="12">
      <c r="A1019" s="71"/>
      <c r="B1019" s="71"/>
      <c r="C1019" s="71"/>
      <c r="D1019" s="71"/>
      <c r="O1019" s="71"/>
    </row>
    <row r="1020" spans="1:15" ht="12">
      <c r="A1020" s="71"/>
      <c r="B1020" s="71"/>
      <c r="C1020" s="71"/>
      <c r="D1020" s="71"/>
      <c r="O1020" s="71"/>
    </row>
    <row r="1021" spans="1:15" ht="12">
      <c r="A1021" s="71"/>
      <c r="B1021" s="71"/>
      <c r="C1021" s="71"/>
      <c r="D1021" s="71"/>
      <c r="O1021" s="71"/>
    </row>
    <row r="1022" spans="1:15" ht="12">
      <c r="A1022" s="71"/>
      <c r="B1022" s="71"/>
      <c r="C1022" s="71"/>
      <c r="D1022" s="71"/>
      <c r="O1022" s="71"/>
    </row>
    <row r="1023" spans="1:15" ht="12">
      <c r="A1023" s="71"/>
      <c r="B1023" s="71"/>
      <c r="C1023" s="71"/>
      <c r="D1023" s="71"/>
      <c r="O1023" s="71"/>
    </row>
    <row r="1024" spans="1:15" ht="12">
      <c r="A1024" s="71"/>
      <c r="B1024" s="71"/>
      <c r="C1024" s="71"/>
      <c r="D1024" s="71"/>
      <c r="O1024" s="71"/>
    </row>
    <row r="1025" spans="1:15" ht="12">
      <c r="A1025" s="71"/>
      <c r="B1025" s="71"/>
      <c r="C1025" s="71"/>
      <c r="D1025" s="71"/>
      <c r="O1025" s="71"/>
    </row>
    <row r="1026" spans="1:15" ht="12">
      <c r="A1026" s="71"/>
      <c r="B1026" s="71"/>
      <c r="C1026" s="71"/>
      <c r="D1026" s="71"/>
      <c r="O1026" s="71"/>
    </row>
    <row r="1027" spans="1:15" ht="12">
      <c r="A1027" s="71"/>
      <c r="B1027" s="71"/>
      <c r="C1027" s="71"/>
      <c r="D1027" s="71"/>
      <c r="O1027" s="71"/>
    </row>
    <row r="1028" spans="1:15" ht="12">
      <c r="A1028" s="71"/>
      <c r="B1028" s="71"/>
      <c r="C1028" s="71"/>
      <c r="D1028" s="71"/>
      <c r="O1028" s="71"/>
    </row>
    <row r="1029" spans="1:15" ht="12">
      <c r="A1029" s="71"/>
      <c r="B1029" s="71"/>
      <c r="C1029" s="71"/>
      <c r="D1029" s="71"/>
      <c r="O1029" s="71"/>
    </row>
    <row r="1030" spans="1:15" ht="12">
      <c r="A1030" s="71"/>
      <c r="B1030" s="71"/>
      <c r="C1030" s="71"/>
      <c r="D1030" s="71"/>
      <c r="O1030" s="71"/>
    </row>
    <row r="1031" spans="1:15" ht="12">
      <c r="A1031" s="71"/>
      <c r="B1031" s="71"/>
      <c r="C1031" s="71"/>
      <c r="D1031" s="71"/>
      <c r="O1031" s="71"/>
    </row>
    <row r="1032" spans="1:15" ht="12">
      <c r="A1032" s="71"/>
      <c r="B1032" s="71"/>
      <c r="C1032" s="71"/>
      <c r="D1032" s="71"/>
      <c r="O1032" s="71"/>
    </row>
    <row r="1033" spans="1:15" ht="12">
      <c r="A1033" s="71"/>
      <c r="B1033" s="71"/>
      <c r="C1033" s="71"/>
      <c r="D1033" s="71"/>
      <c r="O1033" s="71"/>
    </row>
    <row r="1034" spans="1:15" ht="12">
      <c r="A1034" s="71"/>
      <c r="B1034" s="71"/>
      <c r="C1034" s="71"/>
      <c r="D1034" s="71"/>
      <c r="O1034" s="71"/>
    </row>
    <row r="1035" spans="1:15" ht="12">
      <c r="A1035" s="71"/>
      <c r="B1035" s="71"/>
      <c r="C1035" s="71"/>
      <c r="D1035" s="71"/>
      <c r="O1035" s="71"/>
    </row>
    <row r="1036" spans="1:15" ht="12">
      <c r="A1036" s="71"/>
      <c r="B1036" s="71"/>
      <c r="C1036" s="71"/>
      <c r="D1036" s="71"/>
      <c r="O1036" s="71"/>
    </row>
    <row r="1037" spans="1:15" ht="12">
      <c r="A1037" s="71"/>
      <c r="B1037" s="71"/>
      <c r="C1037" s="71"/>
      <c r="D1037" s="71"/>
      <c r="O1037" s="71"/>
    </row>
    <row r="1038" spans="1:15" ht="12">
      <c r="A1038" s="71"/>
      <c r="B1038" s="71"/>
      <c r="C1038" s="71"/>
      <c r="D1038" s="71"/>
      <c r="O1038" s="71"/>
    </row>
    <row r="1039" spans="1:15" ht="12">
      <c r="A1039" s="71"/>
      <c r="B1039" s="71"/>
      <c r="C1039" s="71"/>
      <c r="D1039" s="71"/>
      <c r="O1039" s="71"/>
    </row>
    <row r="1040" spans="1:15" ht="12">
      <c r="A1040" s="71"/>
      <c r="B1040" s="71"/>
      <c r="C1040" s="71"/>
      <c r="D1040" s="71"/>
      <c r="O1040" s="71"/>
    </row>
    <row r="1041" spans="1:15" ht="12">
      <c r="A1041" s="71"/>
      <c r="B1041" s="71"/>
      <c r="C1041" s="71"/>
      <c r="D1041" s="71"/>
      <c r="O1041" s="71"/>
    </row>
    <row r="1042" spans="1:15" ht="12">
      <c r="A1042" s="71"/>
      <c r="B1042" s="71"/>
      <c r="C1042" s="71"/>
      <c r="D1042" s="71"/>
      <c r="O1042" s="71"/>
    </row>
    <row r="1043" spans="1:15" ht="12">
      <c r="A1043" s="71"/>
      <c r="B1043" s="71"/>
      <c r="C1043" s="71"/>
      <c r="D1043" s="71"/>
      <c r="O1043" s="71"/>
    </row>
    <row r="1044" spans="1:15" ht="12">
      <c r="A1044" s="71"/>
      <c r="B1044" s="71"/>
      <c r="C1044" s="71"/>
      <c r="D1044" s="71"/>
      <c r="O1044" s="71"/>
    </row>
    <row r="1045" spans="1:15" ht="12">
      <c r="A1045" s="71"/>
      <c r="B1045" s="71"/>
      <c r="C1045" s="71"/>
      <c r="D1045" s="71"/>
      <c r="O1045" s="71"/>
    </row>
    <row r="1046" spans="1:15" ht="12">
      <c r="A1046" s="71"/>
      <c r="B1046" s="71"/>
      <c r="C1046" s="71"/>
      <c r="D1046" s="71"/>
      <c r="O1046" s="71"/>
    </row>
    <row r="1047" spans="1:15" ht="12">
      <c r="A1047" s="71"/>
      <c r="B1047" s="71"/>
      <c r="C1047" s="71"/>
      <c r="D1047" s="71"/>
      <c r="O1047" s="71"/>
    </row>
    <row r="1048" spans="1:15" ht="12">
      <c r="A1048" s="71"/>
      <c r="B1048" s="71"/>
      <c r="C1048" s="71"/>
      <c r="D1048" s="71"/>
      <c r="O1048" s="71"/>
    </row>
    <row r="1049" spans="1:15" ht="12">
      <c r="A1049" s="71"/>
      <c r="B1049" s="71"/>
      <c r="C1049" s="71"/>
      <c r="D1049" s="71"/>
      <c r="O1049" s="71"/>
    </row>
    <row r="1050" spans="1:15" ht="12">
      <c r="A1050" s="71"/>
      <c r="B1050" s="71"/>
      <c r="C1050" s="71"/>
      <c r="D1050" s="71"/>
      <c r="O1050" s="71"/>
    </row>
    <row r="1051" spans="1:15" ht="12">
      <c r="A1051" s="71"/>
      <c r="B1051" s="71"/>
      <c r="C1051" s="71"/>
      <c r="D1051" s="71"/>
      <c r="O1051" s="71"/>
    </row>
    <row r="1052" spans="1:15" ht="12">
      <c r="A1052" s="71"/>
      <c r="B1052" s="71"/>
      <c r="C1052" s="71"/>
      <c r="D1052" s="71"/>
      <c r="O1052" s="71"/>
    </row>
    <row r="1053" spans="1:15" ht="12">
      <c r="A1053" s="71"/>
      <c r="B1053" s="71"/>
      <c r="C1053" s="71"/>
      <c r="D1053" s="71"/>
      <c r="O1053" s="71"/>
    </row>
    <row r="1054" spans="1:15" ht="12">
      <c r="A1054" s="71"/>
      <c r="B1054" s="71"/>
      <c r="C1054" s="71"/>
      <c r="D1054" s="71"/>
      <c r="O1054" s="71"/>
    </row>
    <row r="1055" spans="1:15" ht="12">
      <c r="A1055" s="71"/>
      <c r="B1055" s="71"/>
      <c r="C1055" s="71"/>
      <c r="D1055" s="71"/>
      <c r="O1055" s="71"/>
    </row>
    <row r="1056" spans="1:15" ht="12">
      <c r="A1056" s="71"/>
      <c r="B1056" s="71"/>
      <c r="C1056" s="71"/>
      <c r="D1056" s="71"/>
      <c r="O1056" s="71"/>
    </row>
    <row r="1057" spans="1:15" ht="12">
      <c r="A1057" s="71"/>
      <c r="B1057" s="71"/>
      <c r="C1057" s="71"/>
      <c r="D1057" s="71"/>
      <c r="O1057" s="71"/>
    </row>
    <row r="1058" spans="1:15" ht="12">
      <c r="A1058" s="71"/>
      <c r="B1058" s="71"/>
      <c r="C1058" s="71"/>
      <c r="D1058" s="71"/>
      <c r="O1058" s="71"/>
    </row>
    <row r="1059" spans="1:15" ht="12">
      <c r="A1059" s="71"/>
      <c r="B1059" s="71"/>
      <c r="C1059" s="71"/>
      <c r="D1059" s="71"/>
      <c r="O1059" s="71"/>
    </row>
    <row r="1060" spans="1:15" ht="12">
      <c r="A1060" s="71"/>
      <c r="B1060" s="71"/>
      <c r="C1060" s="71"/>
      <c r="D1060" s="71"/>
      <c r="O1060" s="71"/>
    </row>
    <row r="1061" spans="1:15" ht="12">
      <c r="A1061" s="71"/>
      <c r="B1061" s="71"/>
      <c r="C1061" s="71"/>
      <c r="D1061" s="71"/>
      <c r="O1061" s="71"/>
    </row>
    <row r="1062" spans="1:15" ht="12">
      <c r="A1062" s="71"/>
      <c r="B1062" s="71"/>
      <c r="C1062" s="71"/>
      <c r="D1062" s="71"/>
      <c r="O1062" s="71"/>
    </row>
    <row r="1063" spans="1:15" ht="12">
      <c r="A1063" s="71"/>
      <c r="B1063" s="71"/>
      <c r="C1063" s="71"/>
      <c r="D1063" s="71"/>
      <c r="O1063" s="71"/>
    </row>
    <row r="1064" spans="1:15" ht="12">
      <c r="A1064" s="71"/>
      <c r="B1064" s="71"/>
      <c r="C1064" s="71"/>
      <c r="D1064" s="71"/>
      <c r="O1064" s="71"/>
    </row>
    <row r="1065" spans="1:15" ht="12">
      <c r="A1065" s="71"/>
      <c r="B1065" s="71"/>
      <c r="C1065" s="71"/>
      <c r="D1065" s="71"/>
      <c r="O1065" s="71"/>
    </row>
    <row r="1066" spans="1:15" ht="12">
      <c r="A1066" s="71"/>
      <c r="B1066" s="71"/>
      <c r="C1066" s="71"/>
      <c r="D1066" s="71"/>
      <c r="O1066" s="71"/>
    </row>
    <row r="1067" spans="1:15" ht="12">
      <c r="A1067" s="71"/>
      <c r="B1067" s="71"/>
      <c r="C1067" s="71"/>
      <c r="D1067" s="71"/>
      <c r="O1067" s="71"/>
    </row>
    <row r="1068" spans="1:15" ht="12">
      <c r="A1068" s="71"/>
      <c r="B1068" s="71"/>
      <c r="C1068" s="71"/>
      <c r="D1068" s="71"/>
      <c r="O1068" s="71"/>
    </row>
    <row r="1069" spans="1:15" ht="12">
      <c r="A1069" s="71"/>
      <c r="B1069" s="71"/>
      <c r="C1069" s="71"/>
      <c r="D1069" s="71"/>
      <c r="O1069" s="71"/>
    </row>
    <row r="1070" spans="1:15" ht="12">
      <c r="A1070" s="71"/>
      <c r="B1070" s="71"/>
      <c r="C1070" s="71"/>
      <c r="D1070" s="71"/>
      <c r="O1070" s="71"/>
    </row>
    <row r="1071" spans="1:15" ht="12">
      <c r="A1071" s="71"/>
      <c r="B1071" s="71"/>
      <c r="C1071" s="71"/>
      <c r="D1071" s="71"/>
      <c r="O1071" s="71"/>
    </row>
    <row r="1072" spans="1:15" ht="12">
      <c r="A1072" s="71"/>
      <c r="B1072" s="71"/>
      <c r="C1072" s="71"/>
      <c r="D1072" s="71"/>
      <c r="O1072" s="71"/>
    </row>
    <row r="1073" spans="1:15" ht="12">
      <c r="A1073" s="71"/>
      <c r="B1073" s="71"/>
      <c r="C1073" s="71"/>
      <c r="D1073" s="71"/>
      <c r="O1073" s="71"/>
    </row>
    <row r="1074" spans="1:15" ht="12">
      <c r="A1074" s="71"/>
      <c r="B1074" s="71"/>
      <c r="C1074" s="71"/>
      <c r="D1074" s="71"/>
      <c r="O1074" s="71"/>
    </row>
    <row r="1075" spans="1:15" ht="12">
      <c r="A1075" s="71"/>
      <c r="B1075" s="71"/>
      <c r="C1075" s="71"/>
      <c r="D1075" s="71"/>
      <c r="O1075" s="71"/>
    </row>
    <row r="1076" spans="1:15" ht="12">
      <c r="A1076" s="71"/>
      <c r="B1076" s="71"/>
      <c r="C1076" s="71"/>
      <c r="D1076" s="71"/>
      <c r="O1076" s="71"/>
    </row>
    <row r="1077" spans="1:15" ht="12">
      <c r="A1077" s="71"/>
      <c r="B1077" s="71"/>
      <c r="C1077" s="71"/>
      <c r="D1077" s="71"/>
      <c r="O1077" s="71"/>
    </row>
    <row r="1078" spans="1:15" ht="12">
      <c r="A1078" s="71"/>
      <c r="B1078" s="71"/>
      <c r="C1078" s="71"/>
      <c r="D1078" s="71"/>
      <c r="O1078" s="71"/>
    </row>
    <row r="1079" spans="1:15" ht="12">
      <c r="A1079" s="71"/>
      <c r="B1079" s="71"/>
      <c r="C1079" s="71"/>
      <c r="D1079" s="71"/>
      <c r="O1079" s="71"/>
    </row>
    <row r="1080" spans="1:15" ht="12">
      <c r="A1080" s="71"/>
      <c r="B1080" s="71"/>
      <c r="C1080" s="71"/>
      <c r="D1080" s="71"/>
      <c r="O1080" s="71"/>
    </row>
    <row r="1081" spans="1:15" ht="12">
      <c r="A1081" s="71"/>
      <c r="B1081" s="71"/>
      <c r="C1081" s="71"/>
      <c r="D1081" s="71"/>
      <c r="O1081" s="71"/>
    </row>
    <row r="1082" spans="1:15" ht="12">
      <c r="A1082" s="71"/>
      <c r="B1082" s="71"/>
      <c r="C1082" s="71"/>
      <c r="D1082" s="71"/>
      <c r="O1082" s="71"/>
    </row>
    <row r="1083" spans="1:15" ht="12">
      <c r="A1083" s="71"/>
      <c r="B1083" s="71"/>
      <c r="C1083" s="71"/>
      <c r="D1083" s="71"/>
      <c r="O1083" s="71"/>
    </row>
    <row r="1084" spans="1:15" ht="12">
      <c r="A1084" s="71"/>
      <c r="B1084" s="71"/>
      <c r="C1084" s="71"/>
      <c r="D1084" s="71"/>
      <c r="O1084" s="71"/>
    </row>
    <row r="1085" spans="1:15" ht="12">
      <c r="A1085" s="71"/>
      <c r="B1085" s="71"/>
      <c r="C1085" s="71"/>
      <c r="D1085" s="71"/>
      <c r="O1085" s="71"/>
    </row>
    <row r="1086" spans="1:15" ht="12">
      <c r="A1086" s="71"/>
      <c r="B1086" s="71"/>
      <c r="C1086" s="71"/>
      <c r="D1086" s="71"/>
      <c r="O1086" s="71"/>
    </row>
    <row r="1087" spans="1:15" ht="12">
      <c r="A1087" s="71"/>
      <c r="B1087" s="71"/>
      <c r="C1087" s="71"/>
      <c r="D1087" s="71"/>
      <c r="O1087" s="71"/>
    </row>
    <row r="1088" spans="1:15" ht="12">
      <c r="A1088" s="71"/>
      <c r="B1088" s="71"/>
      <c r="C1088" s="71"/>
      <c r="D1088" s="71"/>
      <c r="O1088" s="71"/>
    </row>
    <row r="1089" spans="1:15" ht="12">
      <c r="A1089" s="71"/>
      <c r="B1089" s="71"/>
      <c r="C1089" s="71"/>
      <c r="D1089" s="71"/>
      <c r="O1089" s="71"/>
    </row>
    <row r="1090" spans="1:15" ht="12">
      <c r="A1090" s="71"/>
      <c r="B1090" s="71"/>
      <c r="C1090" s="71"/>
      <c r="D1090" s="71"/>
      <c r="O1090" s="71"/>
    </row>
    <row r="1091" spans="1:15" ht="12">
      <c r="A1091" s="71"/>
      <c r="B1091" s="71"/>
      <c r="C1091" s="71"/>
      <c r="D1091" s="71"/>
      <c r="O1091" s="71"/>
    </row>
    <row r="1092" spans="1:15" ht="12">
      <c r="A1092" s="71"/>
      <c r="B1092" s="71"/>
      <c r="C1092" s="71"/>
      <c r="D1092" s="71"/>
      <c r="O1092" s="71"/>
    </row>
    <row r="1093" spans="1:15" ht="12">
      <c r="A1093" s="71"/>
      <c r="B1093" s="71"/>
      <c r="C1093" s="71"/>
      <c r="D1093" s="71"/>
      <c r="O1093" s="71"/>
    </row>
    <row r="1094" spans="1:15" ht="12">
      <c r="A1094" s="71"/>
      <c r="B1094" s="71"/>
      <c r="C1094" s="71"/>
      <c r="D1094" s="71"/>
      <c r="O1094" s="71"/>
    </row>
    <row r="1095" spans="1:15" ht="12">
      <c r="A1095" s="71"/>
      <c r="B1095" s="71"/>
      <c r="C1095" s="71"/>
      <c r="D1095" s="71"/>
      <c r="O1095" s="71"/>
    </row>
    <row r="1096" spans="1:15" ht="12">
      <c r="A1096" s="71"/>
      <c r="B1096" s="71"/>
      <c r="C1096" s="71"/>
      <c r="D1096" s="71"/>
      <c r="O1096" s="71"/>
    </row>
    <row r="1097" spans="1:15" ht="12">
      <c r="A1097" s="71"/>
      <c r="B1097" s="71"/>
      <c r="C1097" s="71"/>
      <c r="D1097" s="71"/>
      <c r="O1097" s="71"/>
    </row>
    <row r="1098" spans="1:15" ht="12">
      <c r="A1098" s="71"/>
      <c r="B1098" s="71"/>
      <c r="C1098" s="71"/>
      <c r="D1098" s="71"/>
      <c r="O1098" s="71"/>
    </row>
    <row r="1099" spans="1:15" ht="12">
      <c r="A1099" s="71"/>
      <c r="B1099" s="71"/>
      <c r="C1099" s="71"/>
      <c r="D1099" s="71"/>
      <c r="O1099" s="71"/>
    </row>
    <row r="1100" spans="1:15" ht="12">
      <c r="A1100" s="71"/>
      <c r="B1100" s="71"/>
      <c r="C1100" s="71"/>
      <c r="D1100" s="71"/>
      <c r="O1100" s="71"/>
    </row>
    <row r="1101" spans="1:15" ht="12">
      <c r="A1101" s="71"/>
      <c r="B1101" s="71"/>
      <c r="C1101" s="71"/>
      <c r="D1101" s="71"/>
      <c r="O1101" s="71"/>
    </row>
    <row r="1102" spans="1:15" ht="12">
      <c r="A1102" s="71"/>
      <c r="B1102" s="71"/>
      <c r="C1102" s="71"/>
      <c r="D1102" s="71"/>
      <c r="O1102" s="71"/>
    </row>
    <row r="1103" spans="1:15" ht="12">
      <c r="A1103" s="71"/>
      <c r="B1103" s="71"/>
      <c r="C1103" s="71"/>
      <c r="D1103" s="71"/>
      <c r="O1103" s="71"/>
    </row>
    <row r="1104" spans="1:15" ht="12">
      <c r="A1104" s="71"/>
      <c r="B1104" s="71"/>
      <c r="C1104" s="71"/>
      <c r="D1104" s="71"/>
      <c r="O1104" s="71"/>
    </row>
    <row r="1105" spans="1:15" ht="12">
      <c r="A1105" s="71"/>
      <c r="B1105" s="71"/>
      <c r="C1105" s="71"/>
      <c r="D1105" s="71"/>
      <c r="O1105" s="71"/>
    </row>
    <row r="1106" spans="1:15" ht="12">
      <c r="A1106" s="71"/>
      <c r="B1106" s="71"/>
      <c r="C1106" s="71"/>
      <c r="D1106" s="71"/>
      <c r="O1106" s="71"/>
    </row>
    <row r="1107" spans="1:15" ht="12">
      <c r="A1107" s="71"/>
      <c r="B1107" s="71"/>
      <c r="C1107" s="71"/>
      <c r="D1107" s="71"/>
      <c r="O1107" s="71"/>
    </row>
    <row r="1108" spans="1:15" ht="12">
      <c r="A1108" s="71"/>
      <c r="B1108" s="71"/>
      <c r="C1108" s="71"/>
      <c r="D1108" s="71"/>
      <c r="O1108" s="71"/>
    </row>
    <row r="1109" spans="1:15" ht="12">
      <c r="A1109" s="71"/>
      <c r="B1109" s="71"/>
      <c r="C1109" s="71"/>
      <c r="D1109" s="71"/>
      <c r="O1109" s="71"/>
    </row>
    <row r="1110" spans="1:15" ht="12">
      <c r="A1110" s="71"/>
      <c r="B1110" s="71"/>
      <c r="C1110" s="71"/>
      <c r="D1110" s="71"/>
      <c r="O1110" s="71"/>
    </row>
    <row r="1111" spans="1:15" ht="12">
      <c r="A1111" s="71"/>
      <c r="B1111" s="71"/>
      <c r="C1111" s="71"/>
      <c r="D1111" s="71"/>
      <c r="O1111" s="71"/>
    </row>
    <row r="1112" spans="1:15" ht="12">
      <c r="A1112" s="71"/>
      <c r="B1112" s="71"/>
      <c r="C1112" s="71"/>
      <c r="D1112" s="71"/>
      <c r="O1112" s="71"/>
    </row>
    <row r="1113" spans="1:15" ht="12">
      <c r="A1113" s="71"/>
      <c r="B1113" s="71"/>
      <c r="C1113" s="71"/>
      <c r="D1113" s="71"/>
      <c r="O1113" s="71"/>
    </row>
    <row r="1114" spans="1:15" ht="12">
      <c r="A1114" s="71"/>
      <c r="B1114" s="71"/>
      <c r="C1114" s="71"/>
      <c r="D1114" s="71"/>
      <c r="O1114" s="71"/>
    </row>
    <row r="1115" spans="1:15" ht="12">
      <c r="A1115" s="71"/>
      <c r="B1115" s="71"/>
      <c r="C1115" s="71"/>
      <c r="D1115" s="71"/>
      <c r="O1115" s="71"/>
    </row>
    <row r="1116" spans="1:15" ht="12">
      <c r="A1116" s="71"/>
      <c r="B1116" s="71"/>
      <c r="C1116" s="71"/>
      <c r="D1116" s="71"/>
      <c r="O1116" s="71"/>
    </row>
    <row r="1117" spans="1:15" ht="12">
      <c r="A1117" s="71"/>
      <c r="B1117" s="71"/>
      <c r="C1117" s="71"/>
      <c r="D1117" s="71"/>
      <c r="O1117" s="71"/>
    </row>
    <row r="1118" spans="1:15" ht="12">
      <c r="A1118" s="71"/>
      <c r="B1118" s="71"/>
      <c r="C1118" s="71"/>
      <c r="D1118" s="71"/>
      <c r="O1118" s="71"/>
    </row>
    <row r="1119" spans="1:15" ht="12">
      <c r="A1119" s="71"/>
      <c r="B1119" s="71"/>
      <c r="C1119" s="71"/>
      <c r="D1119" s="71"/>
      <c r="O1119" s="71"/>
    </row>
    <row r="1120" spans="1:15" ht="12">
      <c r="A1120" s="71"/>
      <c r="B1120" s="71"/>
      <c r="C1120" s="71"/>
      <c r="D1120" s="71"/>
      <c r="O1120" s="71"/>
    </row>
    <row r="1121" spans="1:15" ht="12">
      <c r="A1121" s="71"/>
      <c r="B1121" s="71"/>
      <c r="C1121" s="71"/>
      <c r="D1121" s="71"/>
      <c r="O1121" s="71"/>
    </row>
    <row r="1122" spans="1:15" ht="12">
      <c r="A1122" s="71"/>
      <c r="B1122" s="71"/>
      <c r="C1122" s="71"/>
      <c r="D1122" s="71"/>
      <c r="O1122" s="71"/>
    </row>
    <row r="1123" spans="1:15" ht="12">
      <c r="A1123" s="71"/>
      <c r="B1123" s="71"/>
      <c r="C1123" s="71"/>
      <c r="D1123" s="71"/>
      <c r="O1123" s="71"/>
    </row>
    <row r="1124" spans="1:15" ht="12">
      <c r="A1124" s="71"/>
      <c r="B1124" s="71"/>
      <c r="C1124" s="71"/>
      <c r="D1124" s="71"/>
      <c r="O1124" s="71"/>
    </row>
    <row r="1125" spans="1:15" ht="12">
      <c r="A1125" s="71"/>
      <c r="B1125" s="71"/>
      <c r="C1125" s="71"/>
      <c r="D1125" s="71"/>
      <c r="O1125" s="71"/>
    </row>
    <row r="1126" spans="1:15" ht="12">
      <c r="A1126" s="71"/>
      <c r="B1126" s="71"/>
      <c r="C1126" s="71"/>
      <c r="D1126" s="71"/>
      <c r="O1126" s="71"/>
    </row>
    <row r="1127" spans="1:15" ht="12">
      <c r="A1127" s="71"/>
      <c r="B1127" s="71"/>
      <c r="C1127" s="71"/>
      <c r="D1127" s="71"/>
      <c r="O1127" s="71"/>
    </row>
    <row r="1128" spans="1:15" ht="12">
      <c r="A1128" s="71"/>
      <c r="B1128" s="71"/>
      <c r="C1128" s="71"/>
      <c r="D1128" s="71"/>
      <c r="O1128" s="71"/>
    </row>
    <row r="1129" spans="1:15" ht="12">
      <c r="A1129" s="71"/>
      <c r="B1129" s="71"/>
      <c r="C1129" s="71"/>
      <c r="D1129" s="71"/>
      <c r="O1129" s="71"/>
    </row>
    <row r="1130" spans="1:15" ht="12">
      <c r="A1130" s="71"/>
      <c r="B1130" s="71"/>
      <c r="C1130" s="71"/>
      <c r="D1130" s="71"/>
      <c r="O1130" s="71"/>
    </row>
    <row r="1131" spans="1:15" ht="12">
      <c r="A1131" s="71"/>
      <c r="B1131" s="71"/>
      <c r="C1131" s="71"/>
      <c r="D1131" s="71"/>
      <c r="O1131" s="71"/>
    </row>
    <row r="1132" spans="1:15" ht="12">
      <c r="A1132" s="71"/>
      <c r="B1132" s="71"/>
      <c r="C1132" s="71"/>
      <c r="D1132" s="71"/>
      <c r="O1132" s="71"/>
    </row>
    <row r="1133" spans="1:15" ht="12">
      <c r="A1133" s="71"/>
      <c r="B1133" s="71"/>
      <c r="C1133" s="71"/>
      <c r="D1133" s="71"/>
      <c r="O1133" s="71"/>
    </row>
    <row r="1134" spans="1:15" ht="12">
      <c r="A1134" s="71"/>
      <c r="B1134" s="71"/>
      <c r="C1134" s="71"/>
      <c r="D1134" s="71"/>
      <c r="O1134" s="71"/>
    </row>
    <row r="1135" spans="1:15" ht="12">
      <c r="A1135" s="71"/>
      <c r="B1135" s="71"/>
      <c r="C1135" s="71"/>
      <c r="D1135" s="71"/>
      <c r="O1135" s="71"/>
    </row>
    <row r="1136" spans="1:15" ht="12">
      <c r="A1136" s="71"/>
      <c r="B1136" s="71"/>
      <c r="C1136" s="71"/>
      <c r="D1136" s="71"/>
      <c r="O1136" s="71"/>
    </row>
    <row r="1137" spans="1:15" ht="12">
      <c r="A1137" s="71"/>
      <c r="B1137" s="71"/>
      <c r="C1137" s="71"/>
      <c r="D1137" s="71"/>
      <c r="O1137" s="71"/>
    </row>
    <row r="1138" spans="1:15" ht="12">
      <c r="A1138" s="71"/>
      <c r="B1138" s="71"/>
      <c r="C1138" s="71"/>
      <c r="D1138" s="71"/>
      <c r="O1138" s="71"/>
    </row>
    <row r="1139" spans="1:15" ht="12">
      <c r="A1139" s="71"/>
      <c r="B1139" s="71"/>
      <c r="C1139" s="71"/>
      <c r="D1139" s="71"/>
      <c r="O1139" s="71"/>
    </row>
    <row r="1140" spans="1:15" ht="12">
      <c r="A1140" s="71"/>
      <c r="B1140" s="71"/>
      <c r="C1140" s="71"/>
      <c r="D1140" s="71"/>
      <c r="O1140" s="71"/>
    </row>
    <row r="1141" spans="1:15" ht="12">
      <c r="A1141" s="71"/>
      <c r="B1141" s="71"/>
      <c r="C1141" s="71"/>
      <c r="D1141" s="71"/>
      <c r="O1141" s="71"/>
    </row>
    <row r="1142" spans="1:15" ht="12">
      <c r="A1142" s="71"/>
      <c r="B1142" s="71"/>
      <c r="C1142" s="71"/>
      <c r="D1142" s="71"/>
      <c r="O1142" s="71"/>
    </row>
    <row r="1143" spans="1:15" ht="12">
      <c r="A1143" s="71"/>
      <c r="B1143" s="71"/>
      <c r="C1143" s="71"/>
      <c r="D1143" s="71"/>
      <c r="O1143" s="71"/>
    </row>
    <row r="1144" spans="1:15" ht="12">
      <c r="A1144" s="71"/>
      <c r="B1144" s="71"/>
      <c r="C1144" s="71"/>
      <c r="D1144" s="71"/>
      <c r="O1144" s="71"/>
    </row>
    <row r="1145" spans="1:15" ht="12">
      <c r="A1145" s="71"/>
      <c r="B1145" s="71"/>
      <c r="C1145" s="71"/>
      <c r="D1145" s="71"/>
      <c r="O1145" s="71"/>
    </row>
    <row r="1146" spans="1:15" ht="12">
      <c r="A1146" s="71"/>
      <c r="B1146" s="71"/>
      <c r="C1146" s="71"/>
      <c r="D1146" s="71"/>
      <c r="O1146" s="71"/>
    </row>
    <row r="1147" spans="1:15" ht="12">
      <c r="A1147" s="71"/>
      <c r="B1147" s="71"/>
      <c r="C1147" s="71"/>
      <c r="D1147" s="71"/>
      <c r="O1147" s="71"/>
    </row>
    <row r="1148" spans="1:15" ht="12">
      <c r="A1148" s="71"/>
      <c r="B1148" s="71"/>
      <c r="C1148" s="71"/>
      <c r="D1148" s="71"/>
      <c r="O1148" s="71"/>
    </row>
    <row r="1149" spans="1:15" ht="12">
      <c r="A1149" s="71"/>
      <c r="B1149" s="71"/>
      <c r="C1149" s="71"/>
      <c r="D1149" s="71"/>
      <c r="O1149" s="71"/>
    </row>
    <row r="1150" spans="1:15" ht="12">
      <c r="A1150" s="71"/>
      <c r="B1150" s="71"/>
      <c r="C1150" s="71"/>
      <c r="D1150" s="71"/>
      <c r="O1150" s="71"/>
    </row>
    <row r="1151" spans="1:15" ht="12">
      <c r="A1151" s="71"/>
      <c r="B1151" s="71"/>
      <c r="C1151" s="71"/>
      <c r="D1151" s="71"/>
      <c r="O1151" s="71"/>
    </row>
    <row r="1152" spans="1:15" ht="12">
      <c r="A1152" s="71"/>
      <c r="B1152" s="71"/>
      <c r="C1152" s="71"/>
      <c r="D1152" s="71"/>
      <c r="O1152" s="71"/>
    </row>
    <row r="1153" spans="1:15" ht="12">
      <c r="A1153" s="71"/>
      <c r="B1153" s="71"/>
      <c r="C1153" s="71"/>
      <c r="D1153" s="71"/>
      <c r="O1153" s="71"/>
    </row>
    <row r="1154" spans="1:15" ht="12">
      <c r="A1154" s="71"/>
      <c r="B1154" s="71"/>
      <c r="C1154" s="71"/>
      <c r="D1154" s="71"/>
      <c r="O1154" s="71"/>
    </row>
    <row r="1155" spans="1:15" ht="12">
      <c r="A1155" s="71"/>
      <c r="B1155" s="71"/>
      <c r="C1155" s="71"/>
      <c r="D1155" s="71"/>
      <c r="O1155" s="71"/>
    </row>
    <row r="1156" spans="1:15" ht="12">
      <c r="A1156" s="71"/>
      <c r="B1156" s="71"/>
      <c r="C1156" s="71"/>
      <c r="D1156" s="71"/>
      <c r="O1156" s="71"/>
    </row>
    <row r="1157" spans="1:15" ht="12">
      <c r="A1157" s="71"/>
      <c r="B1157" s="71"/>
      <c r="C1157" s="71"/>
      <c r="D1157" s="71"/>
      <c r="O1157" s="71"/>
    </row>
    <row r="1158" spans="1:15" ht="12">
      <c r="A1158" s="71"/>
      <c r="B1158" s="71"/>
      <c r="C1158" s="71"/>
      <c r="D1158" s="71"/>
      <c r="O1158" s="71"/>
    </row>
    <row r="1159" spans="1:15" ht="12">
      <c r="A1159" s="71"/>
      <c r="B1159" s="71"/>
      <c r="C1159" s="71"/>
      <c r="D1159" s="71"/>
      <c r="O1159" s="71"/>
    </row>
    <row r="1160" spans="1:15" ht="12">
      <c r="A1160" s="71"/>
      <c r="B1160" s="71"/>
      <c r="C1160" s="71"/>
      <c r="D1160" s="71"/>
      <c r="O1160" s="71"/>
    </row>
    <row r="1161" spans="1:15" ht="12">
      <c r="A1161" s="71"/>
      <c r="B1161" s="71"/>
      <c r="C1161" s="71"/>
      <c r="D1161" s="71"/>
      <c r="O1161" s="71"/>
    </row>
    <row r="1162" spans="1:15" ht="12">
      <c r="A1162" s="71"/>
      <c r="B1162" s="71"/>
      <c r="C1162" s="71"/>
      <c r="D1162" s="71"/>
      <c r="O1162" s="71"/>
    </row>
    <row r="1163" spans="1:15" ht="12">
      <c r="A1163" s="71"/>
      <c r="B1163" s="71"/>
      <c r="C1163" s="71"/>
      <c r="D1163" s="71"/>
      <c r="O1163" s="71"/>
    </row>
    <row r="1164" spans="1:15" ht="12">
      <c r="A1164" s="71"/>
      <c r="B1164" s="71"/>
      <c r="C1164" s="71"/>
      <c r="D1164" s="71"/>
      <c r="O1164" s="71"/>
    </row>
    <row r="1165" spans="1:15" ht="12">
      <c r="A1165" s="71"/>
      <c r="B1165" s="71"/>
      <c r="C1165" s="71"/>
      <c r="D1165" s="71"/>
      <c r="O1165" s="71"/>
    </row>
    <row r="1166" spans="1:15" ht="12">
      <c r="A1166" s="71"/>
      <c r="B1166" s="71"/>
      <c r="C1166" s="71"/>
      <c r="D1166" s="71"/>
      <c r="O1166" s="71"/>
    </row>
    <row r="1167" spans="1:15" ht="12">
      <c r="A1167" s="71"/>
      <c r="B1167" s="71"/>
      <c r="C1167" s="71"/>
      <c r="D1167" s="71"/>
      <c r="O1167" s="71"/>
    </row>
    <row r="1168" spans="1:15" ht="12">
      <c r="A1168" s="71"/>
      <c r="B1168" s="71"/>
      <c r="C1168" s="71"/>
      <c r="D1168" s="71"/>
      <c r="O1168" s="71"/>
    </row>
    <row r="1169" spans="1:15" ht="12">
      <c r="A1169" s="71"/>
      <c r="B1169" s="71"/>
      <c r="C1169" s="71"/>
      <c r="D1169" s="71"/>
      <c r="O1169" s="71"/>
    </row>
    <row r="1170" spans="1:15" ht="12">
      <c r="A1170" s="71"/>
      <c r="B1170" s="71"/>
      <c r="C1170" s="71"/>
      <c r="D1170" s="71"/>
      <c r="O1170" s="71"/>
    </row>
    <row r="1171" spans="1:15" ht="12">
      <c r="A1171" s="71"/>
      <c r="B1171" s="71"/>
      <c r="C1171" s="71"/>
      <c r="D1171" s="71"/>
      <c r="O1171" s="71"/>
    </row>
    <row r="1172" spans="1:15" ht="12">
      <c r="A1172" s="71"/>
      <c r="B1172" s="71"/>
      <c r="C1172" s="71"/>
      <c r="D1172" s="71"/>
      <c r="O1172" s="71"/>
    </row>
    <row r="1173" spans="1:15" ht="12">
      <c r="A1173" s="71"/>
      <c r="B1173" s="71"/>
      <c r="C1173" s="71"/>
      <c r="D1173" s="71"/>
      <c r="O1173" s="71"/>
    </row>
    <row r="1174" spans="1:15" ht="12">
      <c r="A1174" s="71"/>
      <c r="B1174" s="71"/>
      <c r="C1174" s="71"/>
      <c r="D1174" s="71"/>
      <c r="O1174" s="71"/>
    </row>
    <row r="1175" spans="1:15" ht="12">
      <c r="A1175" s="71"/>
      <c r="B1175" s="71"/>
      <c r="C1175" s="71"/>
      <c r="D1175" s="71"/>
      <c r="O1175" s="71"/>
    </row>
    <row r="1176" spans="1:15" ht="12">
      <c r="A1176" s="71"/>
      <c r="B1176" s="71"/>
      <c r="C1176" s="71"/>
      <c r="D1176" s="71"/>
      <c r="O1176" s="71"/>
    </row>
    <row r="1177" spans="1:15" ht="12">
      <c r="A1177" s="71"/>
      <c r="B1177" s="71"/>
      <c r="C1177" s="71"/>
      <c r="D1177" s="71"/>
      <c r="O1177" s="71"/>
    </row>
    <row r="1178" spans="1:15" ht="12">
      <c r="A1178" s="71"/>
      <c r="B1178" s="71"/>
      <c r="C1178" s="71"/>
      <c r="D1178" s="71"/>
      <c r="O1178" s="71"/>
    </row>
    <row r="1179" spans="1:15" ht="12">
      <c r="A1179" s="71"/>
      <c r="B1179" s="71"/>
      <c r="C1179" s="71"/>
      <c r="D1179" s="71"/>
      <c r="O1179" s="71"/>
    </row>
    <row r="1180" spans="1:15" ht="12">
      <c r="A1180" s="71"/>
      <c r="B1180" s="71"/>
      <c r="C1180" s="71"/>
      <c r="D1180" s="71"/>
      <c r="O1180" s="71"/>
    </row>
    <row r="1181" spans="1:15" ht="12">
      <c r="A1181" s="71"/>
      <c r="B1181" s="71"/>
      <c r="C1181" s="71"/>
      <c r="D1181" s="71"/>
      <c r="O1181" s="71"/>
    </row>
    <row r="1182" spans="1:15" ht="12">
      <c r="A1182" s="71"/>
      <c r="B1182" s="71"/>
      <c r="C1182" s="71"/>
      <c r="D1182" s="71"/>
      <c r="O1182" s="71"/>
    </row>
    <row r="1183" spans="1:15" ht="12">
      <c r="A1183" s="71"/>
      <c r="B1183" s="71"/>
      <c r="C1183" s="71"/>
      <c r="D1183" s="71"/>
      <c r="O1183" s="71"/>
    </row>
    <row r="1184" spans="1:15" ht="12">
      <c r="A1184" s="71"/>
      <c r="B1184" s="71"/>
      <c r="C1184" s="71"/>
      <c r="D1184" s="71"/>
      <c r="O1184" s="71"/>
    </row>
    <row r="1185" spans="1:15" ht="12">
      <c r="A1185" s="71"/>
      <c r="B1185" s="71"/>
      <c r="C1185" s="71"/>
      <c r="D1185" s="71"/>
      <c r="O1185" s="71"/>
    </row>
    <row r="1186" spans="1:15" ht="12">
      <c r="A1186" s="71"/>
      <c r="B1186" s="71"/>
      <c r="C1186" s="71"/>
      <c r="D1186" s="71"/>
      <c r="O1186" s="71"/>
    </row>
    <row r="1187" spans="1:15" ht="12">
      <c r="A1187" s="71"/>
      <c r="B1187" s="71"/>
      <c r="C1187" s="71"/>
      <c r="D1187" s="71"/>
      <c r="O1187" s="71"/>
    </row>
    <row r="1188" spans="1:15" ht="12">
      <c r="A1188" s="71"/>
      <c r="B1188" s="71"/>
      <c r="C1188" s="71"/>
      <c r="D1188" s="71"/>
      <c r="O1188" s="71"/>
    </row>
    <row r="1189" spans="1:15" ht="12">
      <c r="A1189" s="71"/>
      <c r="B1189" s="71"/>
      <c r="C1189" s="71"/>
      <c r="D1189" s="71"/>
      <c r="O1189" s="71"/>
    </row>
    <row r="1190" spans="1:15" ht="12">
      <c r="A1190" s="71"/>
      <c r="B1190" s="71"/>
      <c r="C1190" s="71"/>
      <c r="D1190" s="71"/>
      <c r="O1190" s="71"/>
    </row>
    <row r="1191" spans="1:15" ht="12">
      <c r="A1191" s="71"/>
      <c r="B1191" s="71"/>
      <c r="C1191" s="71"/>
      <c r="D1191" s="71"/>
      <c r="O1191" s="71"/>
    </row>
    <row r="1192" spans="1:15" ht="12">
      <c r="A1192" s="71"/>
      <c r="B1192" s="71"/>
      <c r="C1192" s="71"/>
      <c r="D1192" s="71"/>
      <c r="O1192" s="71"/>
    </row>
    <row r="1193" spans="1:15" ht="12">
      <c r="A1193" s="71"/>
      <c r="B1193" s="71"/>
      <c r="C1193" s="71"/>
      <c r="D1193" s="71"/>
      <c r="O1193" s="71"/>
    </row>
    <row r="1194" spans="1:15" ht="12">
      <c r="A1194" s="71"/>
      <c r="B1194" s="71"/>
      <c r="C1194" s="71"/>
      <c r="D1194" s="71"/>
      <c r="O1194" s="71"/>
    </row>
    <row r="1195" spans="1:15" ht="12">
      <c r="A1195" s="71"/>
      <c r="B1195" s="71"/>
      <c r="C1195" s="71"/>
      <c r="D1195" s="71"/>
      <c r="O1195" s="71"/>
    </row>
    <row r="1196" spans="1:15" ht="12">
      <c r="A1196" s="71"/>
      <c r="B1196" s="71"/>
      <c r="C1196" s="71"/>
      <c r="D1196" s="71"/>
      <c r="O1196" s="71"/>
    </row>
    <row r="1197" spans="1:15" ht="12">
      <c r="A1197" s="71"/>
      <c r="B1197" s="71"/>
      <c r="C1197" s="71"/>
      <c r="D1197" s="71"/>
      <c r="O1197" s="71"/>
    </row>
    <row r="1198" spans="1:15" ht="12">
      <c r="A1198" s="71"/>
      <c r="B1198" s="71"/>
      <c r="C1198" s="71"/>
      <c r="D1198" s="71"/>
      <c r="O1198" s="71"/>
    </row>
    <row r="1199" spans="1:15" ht="12">
      <c r="A1199" s="71"/>
      <c r="B1199" s="71"/>
      <c r="C1199" s="71"/>
      <c r="D1199" s="71"/>
      <c r="O1199" s="71"/>
    </row>
    <row r="1200" spans="1:15" ht="12">
      <c r="A1200" s="71"/>
      <c r="B1200" s="71"/>
      <c r="C1200" s="71"/>
      <c r="D1200" s="71"/>
      <c r="O1200" s="71"/>
    </row>
    <row r="1201" spans="1:15" ht="12">
      <c r="A1201" s="71"/>
      <c r="B1201" s="71"/>
      <c r="C1201" s="71"/>
      <c r="D1201" s="71"/>
      <c r="O1201" s="71"/>
    </row>
    <row r="1202" spans="1:15" ht="12">
      <c r="A1202" s="71"/>
      <c r="B1202" s="71"/>
      <c r="C1202" s="71"/>
      <c r="D1202" s="71"/>
      <c r="O1202" s="71"/>
    </row>
    <row r="1203" spans="1:15" ht="12">
      <c r="A1203" s="71"/>
      <c r="B1203" s="71"/>
      <c r="C1203" s="71"/>
      <c r="D1203" s="71"/>
      <c r="O1203" s="71"/>
    </row>
    <row r="1204" spans="1:15" ht="12">
      <c r="A1204" s="71"/>
      <c r="B1204" s="71"/>
      <c r="C1204" s="71"/>
      <c r="D1204" s="71"/>
      <c r="O1204" s="71"/>
    </row>
    <row r="1205" spans="1:15" ht="12">
      <c r="A1205" s="71"/>
      <c r="B1205" s="71"/>
      <c r="C1205" s="71"/>
      <c r="D1205" s="71"/>
      <c r="O1205" s="71"/>
    </row>
    <row r="1206" spans="1:15" ht="12">
      <c r="A1206" s="71"/>
      <c r="B1206" s="71"/>
      <c r="C1206" s="71"/>
      <c r="D1206" s="71"/>
      <c r="O1206" s="71"/>
    </row>
    <row r="1207" spans="1:15" ht="12">
      <c r="A1207" s="71"/>
      <c r="B1207" s="71"/>
      <c r="C1207" s="71"/>
      <c r="D1207" s="71"/>
      <c r="O1207" s="71"/>
    </row>
    <row r="1208" spans="1:15" ht="12">
      <c r="A1208" s="71"/>
      <c r="B1208" s="71"/>
      <c r="C1208" s="71"/>
      <c r="D1208" s="71"/>
      <c r="O1208" s="71"/>
    </row>
    <row r="1209" spans="1:15" ht="12">
      <c r="A1209" s="71"/>
      <c r="B1209" s="71"/>
      <c r="C1209" s="71"/>
      <c r="D1209" s="71"/>
      <c r="O1209" s="71"/>
    </row>
    <row r="1210" spans="1:15" ht="12">
      <c r="A1210" s="71"/>
      <c r="B1210" s="71"/>
      <c r="C1210" s="71"/>
      <c r="D1210" s="71"/>
      <c r="O1210" s="71"/>
    </row>
    <row r="1211" spans="1:15" ht="12">
      <c r="A1211" s="71"/>
      <c r="B1211" s="71"/>
      <c r="C1211" s="71"/>
      <c r="D1211" s="71"/>
      <c r="O1211" s="71"/>
    </row>
    <row r="1212" spans="1:15" ht="12">
      <c r="A1212" s="71"/>
      <c r="B1212" s="71"/>
      <c r="C1212" s="71"/>
      <c r="D1212" s="71"/>
      <c r="O1212" s="71"/>
    </row>
    <row r="1213" spans="1:15" ht="12">
      <c r="A1213" s="71"/>
      <c r="B1213" s="71"/>
      <c r="C1213" s="71"/>
      <c r="D1213" s="71"/>
      <c r="O1213" s="71"/>
    </row>
    <row r="1214" spans="1:15" ht="12">
      <c r="A1214" s="71"/>
      <c r="B1214" s="71"/>
      <c r="C1214" s="71"/>
      <c r="D1214" s="71"/>
      <c r="O1214" s="71"/>
    </row>
    <row r="1215" spans="1:15" ht="12">
      <c r="A1215" s="71"/>
      <c r="B1215" s="71"/>
      <c r="C1215" s="71"/>
      <c r="D1215" s="71"/>
      <c r="O1215" s="71"/>
    </row>
    <row r="1216" spans="1:15" ht="12">
      <c r="A1216" s="71"/>
      <c r="B1216" s="71"/>
      <c r="C1216" s="71"/>
      <c r="D1216" s="71"/>
      <c r="O1216" s="71"/>
    </row>
    <row r="1217" spans="1:15" ht="12">
      <c r="A1217" s="71"/>
      <c r="B1217" s="71"/>
      <c r="C1217" s="71"/>
      <c r="D1217" s="71"/>
      <c r="O1217" s="71"/>
    </row>
    <row r="1218" spans="1:15" ht="12">
      <c r="A1218" s="71"/>
      <c r="B1218" s="71"/>
      <c r="C1218" s="71"/>
      <c r="D1218" s="71"/>
      <c r="O1218" s="71"/>
    </row>
    <row r="1219" spans="1:15" ht="12">
      <c r="A1219" s="71"/>
      <c r="B1219" s="71"/>
      <c r="C1219" s="71"/>
      <c r="D1219" s="71"/>
      <c r="O1219" s="71"/>
    </row>
    <row r="1220" spans="1:15" ht="12">
      <c r="A1220" s="71"/>
      <c r="B1220" s="71"/>
      <c r="C1220" s="71"/>
      <c r="D1220" s="71"/>
      <c r="O1220" s="71"/>
    </row>
    <row r="1221" spans="1:15" ht="12">
      <c r="A1221" s="71"/>
      <c r="B1221" s="71"/>
      <c r="C1221" s="71"/>
      <c r="D1221" s="71"/>
      <c r="O1221" s="71"/>
    </row>
    <row r="1222" spans="1:15" ht="12">
      <c r="A1222" s="71"/>
      <c r="B1222" s="71"/>
      <c r="C1222" s="71"/>
      <c r="D1222" s="71"/>
      <c r="O1222" s="71"/>
    </row>
    <row r="1223" spans="1:15" ht="12">
      <c r="A1223" s="71"/>
      <c r="B1223" s="71"/>
      <c r="C1223" s="71"/>
      <c r="D1223" s="71"/>
      <c r="O1223" s="71"/>
    </row>
    <row r="1224" spans="1:15" ht="12">
      <c r="A1224" s="71"/>
      <c r="B1224" s="71"/>
      <c r="C1224" s="71"/>
      <c r="D1224" s="71"/>
      <c r="O1224" s="71"/>
    </row>
    <row r="1225" spans="1:15" ht="12">
      <c r="A1225" s="71"/>
      <c r="B1225" s="71"/>
      <c r="C1225" s="71"/>
      <c r="D1225" s="71"/>
      <c r="O1225" s="71"/>
    </row>
    <row r="1226" spans="1:15" ht="12">
      <c r="A1226" s="71"/>
      <c r="B1226" s="71"/>
      <c r="C1226" s="71"/>
      <c r="D1226" s="71"/>
      <c r="O1226" s="71"/>
    </row>
    <row r="1227" spans="1:15" ht="12">
      <c r="A1227" s="71"/>
      <c r="B1227" s="71"/>
      <c r="C1227" s="71"/>
      <c r="D1227" s="71"/>
      <c r="O1227" s="71"/>
    </row>
    <row r="1228" spans="1:15" ht="12">
      <c r="A1228" s="71"/>
      <c r="B1228" s="71"/>
      <c r="C1228" s="71"/>
      <c r="D1228" s="71"/>
      <c r="O1228" s="71"/>
    </row>
    <row r="1229" spans="1:15" ht="12">
      <c r="A1229" s="71"/>
      <c r="B1229" s="71"/>
      <c r="C1229" s="71"/>
      <c r="D1229" s="71"/>
      <c r="O1229" s="71"/>
    </row>
    <row r="1230" spans="1:15" ht="12">
      <c r="A1230" s="71"/>
      <c r="B1230" s="71"/>
      <c r="C1230" s="71"/>
      <c r="D1230" s="71"/>
      <c r="O1230" s="71"/>
    </row>
    <row r="1231" spans="1:15" ht="12">
      <c r="A1231" s="71"/>
      <c r="B1231" s="71"/>
      <c r="C1231" s="71"/>
      <c r="D1231" s="71"/>
      <c r="O1231" s="71"/>
    </row>
    <row r="1232" spans="1:15" ht="12">
      <c r="A1232" s="71"/>
      <c r="B1232" s="71"/>
      <c r="C1232" s="71"/>
      <c r="D1232" s="71"/>
      <c r="O1232" s="71"/>
    </row>
    <row r="1233" spans="1:15" ht="12">
      <c r="A1233" s="71"/>
      <c r="B1233" s="71"/>
      <c r="C1233" s="71"/>
      <c r="D1233" s="71"/>
      <c r="O1233" s="71"/>
    </row>
    <row r="1234" spans="1:15" ht="12">
      <c r="A1234" s="71"/>
      <c r="B1234" s="71"/>
      <c r="C1234" s="71"/>
      <c r="D1234" s="71"/>
      <c r="O1234" s="71"/>
    </row>
    <row r="1235" spans="1:15" ht="12">
      <c r="A1235" s="71"/>
      <c r="B1235" s="71"/>
      <c r="C1235" s="71"/>
      <c r="D1235" s="71"/>
      <c r="O1235" s="71"/>
    </row>
    <row r="1236" spans="1:15" ht="12">
      <c r="A1236" s="71"/>
      <c r="B1236" s="71"/>
      <c r="C1236" s="71"/>
      <c r="D1236" s="71"/>
      <c r="O1236" s="71"/>
    </row>
    <row r="1237" spans="1:15" ht="12">
      <c r="A1237" s="71"/>
      <c r="B1237" s="71"/>
      <c r="C1237" s="71"/>
      <c r="D1237" s="71"/>
      <c r="O1237" s="71"/>
    </row>
    <row r="1238" spans="1:15" ht="12">
      <c r="A1238" s="71"/>
      <c r="B1238" s="71"/>
      <c r="C1238" s="71"/>
      <c r="D1238" s="71"/>
      <c r="O1238" s="71"/>
    </row>
    <row r="1239" spans="1:15" ht="12">
      <c r="A1239" s="71"/>
      <c r="B1239" s="71"/>
      <c r="C1239" s="71"/>
      <c r="D1239" s="71"/>
      <c r="O1239" s="71"/>
    </row>
    <row r="1240" spans="1:15" ht="12">
      <c r="A1240" s="71"/>
      <c r="B1240" s="71"/>
      <c r="C1240" s="71"/>
      <c r="D1240" s="71"/>
      <c r="O1240" s="71"/>
    </row>
    <row r="1241" spans="1:15" ht="12">
      <c r="A1241" s="71"/>
      <c r="B1241" s="71"/>
      <c r="C1241" s="71"/>
      <c r="D1241" s="71"/>
      <c r="O1241" s="71"/>
    </row>
    <row r="1242" spans="1:15" ht="12">
      <c r="A1242" s="71"/>
      <c r="B1242" s="71"/>
      <c r="C1242" s="71"/>
      <c r="D1242" s="71"/>
      <c r="O1242" s="71"/>
    </row>
    <row r="1243" spans="1:15" ht="12">
      <c r="A1243" s="71"/>
      <c r="B1243" s="71"/>
      <c r="C1243" s="71"/>
      <c r="D1243" s="71"/>
      <c r="O1243" s="71"/>
    </row>
    <row r="1244" spans="1:15" ht="12">
      <c r="A1244" s="71"/>
      <c r="B1244" s="71"/>
      <c r="C1244" s="71"/>
      <c r="D1244" s="71"/>
      <c r="O1244" s="71"/>
    </row>
    <row r="1245" spans="1:15" ht="12">
      <c r="A1245" s="71"/>
      <c r="B1245" s="71"/>
      <c r="C1245" s="71"/>
      <c r="D1245" s="71"/>
      <c r="O1245" s="71"/>
    </row>
    <row r="1246" spans="1:15" ht="12">
      <c r="A1246" s="71"/>
      <c r="B1246" s="71"/>
      <c r="C1246" s="71"/>
      <c r="D1246" s="71"/>
      <c r="O1246" s="71"/>
    </row>
    <row r="1247" spans="1:15" ht="12">
      <c r="A1247" s="71"/>
      <c r="B1247" s="71"/>
      <c r="C1247" s="71"/>
      <c r="D1247" s="71"/>
      <c r="O1247" s="71"/>
    </row>
    <row r="1248" spans="1:15" ht="12">
      <c r="A1248" s="71"/>
      <c r="B1248" s="71"/>
      <c r="C1248" s="71"/>
      <c r="D1248" s="71"/>
      <c r="O1248" s="71"/>
    </row>
    <row r="1249" spans="1:15" ht="12">
      <c r="A1249" s="71"/>
      <c r="B1249" s="71"/>
      <c r="C1249" s="71"/>
      <c r="D1249" s="71"/>
      <c r="O1249" s="71"/>
    </row>
    <row r="1250" spans="1:15" ht="12">
      <c r="A1250" s="71"/>
      <c r="B1250" s="71"/>
      <c r="C1250" s="71"/>
      <c r="D1250" s="71"/>
      <c r="O1250" s="71"/>
    </row>
    <row r="1251" spans="1:15" ht="12">
      <c r="A1251" s="71"/>
      <c r="B1251" s="71"/>
      <c r="C1251" s="71"/>
      <c r="D1251" s="71"/>
      <c r="O1251" s="71"/>
    </row>
    <row r="1252" spans="1:15" ht="12">
      <c r="A1252" s="71"/>
      <c r="B1252" s="71"/>
      <c r="C1252" s="71"/>
      <c r="D1252" s="71"/>
      <c r="O1252" s="71"/>
    </row>
    <row r="1253" spans="1:15" ht="12">
      <c r="A1253" s="71"/>
      <c r="B1253" s="71"/>
      <c r="C1253" s="71"/>
      <c r="D1253" s="71"/>
      <c r="O1253" s="71"/>
    </row>
    <row r="1254" spans="1:15" ht="12">
      <c r="A1254" s="71"/>
      <c r="B1254" s="71"/>
      <c r="C1254" s="71"/>
      <c r="D1254" s="71"/>
      <c r="O1254" s="71"/>
    </row>
    <row r="1255" spans="1:15" ht="12">
      <c r="A1255" s="71"/>
      <c r="B1255" s="71"/>
      <c r="C1255" s="71"/>
      <c r="D1255" s="71"/>
      <c r="O1255" s="71"/>
    </row>
    <row r="1256" spans="1:15" ht="12">
      <c r="A1256" s="71"/>
      <c r="B1256" s="71"/>
      <c r="C1256" s="71"/>
      <c r="D1256" s="71"/>
      <c r="O1256" s="71"/>
    </row>
    <row r="1257" spans="1:15" ht="12">
      <c r="A1257" s="71"/>
      <c r="B1257" s="71"/>
      <c r="C1257" s="71"/>
      <c r="D1257" s="71"/>
      <c r="O1257" s="71"/>
    </row>
    <row r="1258" spans="1:15" ht="12">
      <c r="A1258" s="71"/>
      <c r="B1258" s="71"/>
      <c r="C1258" s="71"/>
      <c r="D1258" s="71"/>
      <c r="O1258" s="71"/>
    </row>
    <row r="1259" spans="1:15" ht="12">
      <c r="A1259" s="71"/>
      <c r="B1259" s="71"/>
      <c r="C1259" s="71"/>
      <c r="D1259" s="71"/>
      <c r="O1259" s="71"/>
    </row>
    <row r="1260" spans="1:15" ht="12">
      <c r="A1260" s="71"/>
      <c r="B1260" s="71"/>
      <c r="C1260" s="71"/>
      <c r="D1260" s="71"/>
      <c r="O1260" s="71"/>
    </row>
    <row r="1261" spans="1:15" ht="12">
      <c r="A1261" s="71"/>
      <c r="B1261" s="71"/>
      <c r="C1261" s="71"/>
      <c r="D1261" s="71"/>
      <c r="O1261" s="71"/>
    </row>
    <row r="1262" spans="1:15" ht="12">
      <c r="A1262" s="71"/>
      <c r="B1262" s="71"/>
      <c r="C1262" s="71"/>
      <c r="D1262" s="71"/>
      <c r="O1262" s="71"/>
    </row>
    <row r="1263" spans="1:15" ht="12">
      <c r="A1263" s="71"/>
      <c r="B1263" s="71"/>
      <c r="C1263" s="71"/>
      <c r="D1263" s="71"/>
      <c r="O1263" s="71"/>
    </row>
    <row r="1264" spans="1:15" ht="12">
      <c r="A1264" s="71"/>
      <c r="B1264" s="71"/>
      <c r="C1264" s="71"/>
      <c r="D1264" s="71"/>
      <c r="O1264" s="71"/>
    </row>
    <row r="1265" spans="1:15" ht="12">
      <c r="A1265" s="71"/>
      <c r="B1265" s="71"/>
      <c r="C1265" s="71"/>
      <c r="D1265" s="71"/>
      <c r="O1265" s="71"/>
    </row>
    <row r="1266" spans="1:15" ht="12">
      <c r="A1266" s="71"/>
      <c r="B1266" s="71"/>
      <c r="C1266" s="71"/>
      <c r="D1266" s="71"/>
      <c r="O1266" s="71"/>
    </row>
    <row r="1267" spans="1:15" ht="12">
      <c r="A1267" s="71"/>
      <c r="B1267" s="71"/>
      <c r="C1267" s="71"/>
      <c r="D1267" s="71"/>
      <c r="O1267" s="71"/>
    </row>
    <row r="1268" spans="1:15" ht="12">
      <c r="A1268" s="71"/>
      <c r="B1268" s="71"/>
      <c r="C1268" s="71"/>
      <c r="D1268" s="71"/>
      <c r="O1268" s="71"/>
    </row>
    <row r="1269" spans="1:15" ht="12">
      <c r="A1269" s="71"/>
      <c r="B1269" s="71"/>
      <c r="C1269" s="71"/>
      <c r="D1269" s="71"/>
      <c r="O1269" s="71"/>
    </row>
    <row r="1270" spans="1:15" ht="12">
      <c r="A1270" s="71"/>
      <c r="B1270" s="71"/>
      <c r="C1270" s="71"/>
      <c r="D1270" s="71"/>
      <c r="O1270" s="71"/>
    </row>
    <row r="1271" spans="1:15" ht="12">
      <c r="A1271" s="71"/>
      <c r="B1271" s="71"/>
      <c r="C1271" s="71"/>
      <c r="D1271" s="71"/>
      <c r="O1271" s="71"/>
    </row>
    <row r="1272" spans="1:15" ht="12">
      <c r="A1272" s="71"/>
      <c r="B1272" s="71"/>
      <c r="C1272" s="71"/>
      <c r="D1272" s="71"/>
      <c r="O1272" s="71"/>
    </row>
    <row r="1273" spans="1:15" ht="12">
      <c r="A1273" s="71"/>
      <c r="B1273" s="71"/>
      <c r="C1273" s="71"/>
      <c r="D1273" s="71"/>
      <c r="O1273" s="71"/>
    </row>
    <row r="1274" spans="1:15" ht="12">
      <c r="A1274" s="71"/>
      <c r="B1274" s="71"/>
      <c r="C1274" s="71"/>
      <c r="D1274" s="71"/>
      <c r="O1274" s="71"/>
    </row>
    <row r="1275" spans="1:15" ht="12">
      <c r="A1275" s="71"/>
      <c r="B1275" s="71"/>
      <c r="C1275" s="71"/>
      <c r="D1275" s="71"/>
      <c r="O1275" s="71"/>
    </row>
    <row r="1276" spans="1:15" ht="12">
      <c r="A1276" s="71"/>
      <c r="B1276" s="71"/>
      <c r="C1276" s="71"/>
      <c r="D1276" s="71"/>
      <c r="O1276" s="71"/>
    </row>
    <row r="1277" spans="1:15" ht="12">
      <c r="A1277" s="71"/>
      <c r="B1277" s="71"/>
      <c r="C1277" s="71"/>
      <c r="D1277" s="71"/>
      <c r="O1277" s="71"/>
    </row>
    <row r="1278" spans="1:15" ht="12">
      <c r="A1278" s="71"/>
      <c r="B1278" s="71"/>
      <c r="C1278" s="71"/>
      <c r="D1278" s="71"/>
      <c r="O1278" s="71"/>
    </row>
    <row r="1279" spans="1:15" ht="12">
      <c r="A1279" s="71"/>
      <c r="B1279" s="71"/>
      <c r="C1279" s="71"/>
      <c r="D1279" s="71"/>
      <c r="O1279" s="71"/>
    </row>
    <row r="1280" spans="1:15" ht="12">
      <c r="A1280" s="71"/>
      <c r="B1280" s="71"/>
      <c r="C1280" s="71"/>
      <c r="D1280" s="71"/>
      <c r="O1280" s="71"/>
    </row>
    <row r="1281" spans="1:15" ht="12">
      <c r="A1281" s="71"/>
      <c r="B1281" s="71"/>
      <c r="C1281" s="71"/>
      <c r="D1281" s="71"/>
      <c r="O1281" s="71"/>
    </row>
    <row r="1282" spans="1:15" ht="12">
      <c r="A1282" s="71"/>
      <c r="B1282" s="71"/>
      <c r="C1282" s="71"/>
      <c r="D1282" s="71"/>
      <c r="O1282" s="71"/>
    </row>
    <row r="1283" spans="1:15" ht="12">
      <c r="A1283" s="71"/>
      <c r="B1283" s="71"/>
      <c r="C1283" s="71"/>
      <c r="D1283" s="71"/>
      <c r="O1283" s="71"/>
    </row>
    <row r="1284" spans="1:15" ht="12">
      <c r="A1284" s="71"/>
      <c r="B1284" s="71"/>
      <c r="C1284" s="71"/>
      <c r="D1284" s="71"/>
      <c r="O1284" s="71"/>
    </row>
    <row r="1285" spans="1:15" ht="12">
      <c r="A1285" s="71"/>
      <c r="B1285" s="71"/>
      <c r="C1285" s="71"/>
      <c r="D1285" s="71"/>
      <c r="O1285" s="71"/>
    </row>
    <row r="1286" spans="1:15" ht="12">
      <c r="A1286" s="71"/>
      <c r="B1286" s="71"/>
      <c r="C1286" s="71"/>
      <c r="D1286" s="71"/>
      <c r="O1286" s="71"/>
    </row>
    <row r="1287" spans="1:15" ht="12">
      <c r="A1287" s="71"/>
      <c r="B1287" s="71"/>
      <c r="C1287" s="71"/>
      <c r="D1287" s="71"/>
      <c r="O1287" s="71"/>
    </row>
    <row r="1288" spans="1:15" ht="12">
      <c r="A1288" s="71"/>
      <c r="B1288" s="71"/>
      <c r="C1288" s="71"/>
      <c r="D1288" s="71"/>
      <c r="O1288" s="71"/>
    </row>
    <row r="1289" spans="1:15" ht="12">
      <c r="A1289" s="71"/>
      <c r="B1289" s="71"/>
      <c r="C1289" s="71"/>
      <c r="D1289" s="71"/>
      <c r="O1289" s="71"/>
    </row>
    <row r="1290" spans="1:15" ht="12">
      <c r="A1290" s="71"/>
      <c r="B1290" s="71"/>
      <c r="C1290" s="71"/>
      <c r="D1290" s="71"/>
      <c r="O1290" s="71"/>
    </row>
    <row r="1291" spans="1:15" ht="12">
      <c r="A1291" s="71"/>
      <c r="B1291" s="71"/>
      <c r="C1291" s="71"/>
      <c r="D1291" s="71"/>
      <c r="O1291" s="71"/>
    </row>
    <row r="1292" spans="1:15" ht="12">
      <c r="A1292" s="71"/>
      <c r="B1292" s="71"/>
      <c r="C1292" s="71"/>
      <c r="D1292" s="71"/>
      <c r="O1292" s="71"/>
    </row>
    <row r="1293" spans="1:15" ht="12">
      <c r="A1293" s="71"/>
      <c r="B1293" s="71"/>
      <c r="C1293" s="71"/>
      <c r="D1293" s="71"/>
      <c r="O1293" s="71"/>
    </row>
    <row r="1294" spans="1:15" ht="12">
      <c r="A1294" s="71"/>
      <c r="B1294" s="71"/>
      <c r="C1294" s="71"/>
      <c r="D1294" s="71"/>
      <c r="O1294" s="71"/>
    </row>
    <row r="1295" spans="1:15" ht="12">
      <c r="A1295" s="71"/>
      <c r="B1295" s="71"/>
      <c r="C1295" s="71"/>
      <c r="D1295" s="71"/>
      <c r="O1295" s="71"/>
    </row>
    <row r="1296" spans="1:15" ht="12">
      <c r="A1296" s="71"/>
      <c r="B1296" s="71"/>
      <c r="C1296" s="71"/>
      <c r="D1296" s="71"/>
      <c r="O1296" s="71"/>
    </row>
    <row r="1297" spans="1:15" ht="12">
      <c r="A1297" s="71"/>
      <c r="B1297" s="71"/>
      <c r="C1297" s="71"/>
      <c r="D1297" s="71"/>
      <c r="O1297" s="71"/>
    </row>
    <row r="1298" spans="1:15" ht="12">
      <c r="A1298" s="71"/>
      <c r="B1298" s="71"/>
      <c r="C1298" s="71"/>
      <c r="D1298" s="71"/>
      <c r="O1298" s="71"/>
    </row>
    <row r="1299" spans="1:15" ht="12">
      <c r="A1299" s="71"/>
      <c r="B1299" s="71"/>
      <c r="C1299" s="71"/>
      <c r="D1299" s="71"/>
      <c r="O1299" s="71"/>
    </row>
    <row r="1300" spans="1:15" ht="12">
      <c r="A1300" s="71"/>
      <c r="B1300" s="71"/>
      <c r="C1300" s="71"/>
      <c r="D1300" s="71"/>
      <c r="O1300" s="71"/>
    </row>
    <row r="1301" spans="1:15" ht="12">
      <c r="A1301" s="71"/>
      <c r="B1301" s="71"/>
      <c r="C1301" s="71"/>
      <c r="D1301" s="71"/>
      <c r="O1301" s="71"/>
    </row>
    <row r="1302" spans="1:15" ht="12">
      <c r="A1302" s="71"/>
      <c r="B1302" s="71"/>
      <c r="C1302" s="71"/>
      <c r="D1302" s="71"/>
      <c r="O1302" s="71"/>
    </row>
    <row r="1303" spans="1:15" ht="12">
      <c r="A1303" s="71"/>
      <c r="B1303" s="71"/>
      <c r="C1303" s="71"/>
      <c r="D1303" s="71"/>
      <c r="O1303" s="71"/>
    </row>
    <row r="1304" spans="1:15" ht="12">
      <c r="A1304" s="71"/>
      <c r="B1304" s="71"/>
      <c r="C1304" s="71"/>
      <c r="D1304" s="71"/>
      <c r="O1304" s="71"/>
    </row>
    <row r="1305" spans="1:15" ht="12">
      <c r="A1305" s="71"/>
      <c r="B1305" s="71"/>
      <c r="C1305" s="71"/>
      <c r="D1305" s="71"/>
      <c r="O1305" s="71"/>
    </row>
    <row r="1306" spans="1:15" ht="12">
      <c r="A1306" s="71"/>
      <c r="B1306" s="71"/>
      <c r="C1306" s="71"/>
      <c r="D1306" s="71"/>
      <c r="O1306" s="71"/>
    </row>
    <row r="1307" spans="1:15" ht="12">
      <c r="A1307" s="71"/>
      <c r="B1307" s="71"/>
      <c r="C1307" s="71"/>
      <c r="D1307" s="71"/>
      <c r="O1307" s="71"/>
    </row>
    <row r="1308" spans="1:15" ht="12">
      <c r="A1308" s="71"/>
      <c r="B1308" s="71"/>
      <c r="C1308" s="71"/>
      <c r="D1308" s="71"/>
      <c r="O1308" s="71"/>
    </row>
    <row r="1309" spans="1:15" ht="12">
      <c r="A1309" s="71"/>
      <c r="B1309" s="71"/>
      <c r="C1309" s="71"/>
      <c r="D1309" s="71"/>
      <c r="O1309" s="71"/>
    </row>
    <row r="1310" spans="1:15" ht="12">
      <c r="A1310" s="71"/>
      <c r="B1310" s="71"/>
      <c r="C1310" s="71"/>
      <c r="D1310" s="71"/>
      <c r="O1310" s="71"/>
    </row>
    <row r="1311" spans="1:15" ht="12">
      <c r="A1311" s="71"/>
      <c r="B1311" s="71"/>
      <c r="C1311" s="71"/>
      <c r="D1311" s="71"/>
      <c r="O1311" s="71"/>
    </row>
    <row r="1312" spans="1:15" ht="12">
      <c r="A1312" s="71"/>
      <c r="B1312" s="71"/>
      <c r="C1312" s="71"/>
      <c r="D1312" s="71"/>
      <c r="O1312" s="71"/>
    </row>
    <row r="1313" spans="1:15" ht="12">
      <c r="A1313" s="71"/>
      <c r="B1313" s="71"/>
      <c r="C1313" s="71"/>
      <c r="D1313" s="71"/>
      <c r="O1313" s="71"/>
    </row>
    <row r="1314" spans="1:15" ht="12">
      <c r="A1314" s="71"/>
      <c r="B1314" s="71"/>
      <c r="C1314" s="71"/>
      <c r="D1314" s="71"/>
      <c r="O1314" s="71"/>
    </row>
    <row r="1315" spans="1:15" ht="12">
      <c r="A1315" s="71"/>
      <c r="B1315" s="71"/>
      <c r="C1315" s="71"/>
      <c r="D1315" s="71"/>
      <c r="O1315" s="71"/>
    </row>
    <row r="1316" spans="1:15" ht="12">
      <c r="A1316" s="71"/>
      <c r="B1316" s="71"/>
      <c r="C1316" s="71"/>
      <c r="D1316" s="71"/>
      <c r="O1316" s="71"/>
    </row>
    <row r="1317" spans="1:15" ht="12">
      <c r="A1317" s="71"/>
      <c r="B1317" s="71"/>
      <c r="C1317" s="71"/>
      <c r="D1317" s="71"/>
      <c r="O1317" s="71"/>
    </row>
    <row r="1318" spans="1:15" ht="12">
      <c r="A1318" s="71"/>
      <c r="B1318" s="71"/>
      <c r="C1318" s="71"/>
      <c r="D1318" s="71"/>
      <c r="O1318" s="71"/>
    </row>
    <row r="1319" spans="1:15" ht="12">
      <c r="A1319" s="71"/>
      <c r="B1319" s="71"/>
      <c r="C1319" s="71"/>
      <c r="D1319" s="71"/>
      <c r="O1319" s="71"/>
    </row>
    <row r="1320" spans="1:15" ht="12">
      <c r="A1320" s="71"/>
      <c r="B1320" s="71"/>
      <c r="C1320" s="71"/>
      <c r="D1320" s="71"/>
      <c r="O1320" s="71"/>
    </row>
    <row r="1321" spans="1:15" ht="12">
      <c r="A1321" s="71"/>
      <c r="B1321" s="71"/>
      <c r="C1321" s="71"/>
      <c r="D1321" s="71"/>
      <c r="O1321" s="71"/>
    </row>
    <row r="1322" spans="1:15" ht="12">
      <c r="A1322" s="71"/>
      <c r="B1322" s="71"/>
      <c r="C1322" s="71"/>
      <c r="D1322" s="71"/>
      <c r="O1322" s="71"/>
    </row>
    <row r="1323" spans="1:15" ht="12">
      <c r="A1323" s="71"/>
      <c r="B1323" s="71"/>
      <c r="C1323" s="71"/>
      <c r="D1323" s="71"/>
      <c r="O1323" s="71"/>
    </row>
    <row r="1324" spans="1:15" ht="12">
      <c r="A1324" s="71"/>
      <c r="B1324" s="71"/>
      <c r="C1324" s="71"/>
      <c r="D1324" s="71"/>
      <c r="O1324" s="71"/>
    </row>
    <row r="1325" spans="1:15" ht="12">
      <c r="A1325" s="71"/>
      <c r="B1325" s="71"/>
      <c r="C1325" s="71"/>
      <c r="D1325" s="71"/>
      <c r="O1325" s="71"/>
    </row>
    <row r="1326" spans="1:15" ht="12">
      <c r="A1326" s="71"/>
      <c r="B1326" s="71"/>
      <c r="C1326" s="71"/>
      <c r="D1326" s="71"/>
      <c r="O1326" s="71"/>
    </row>
    <row r="1327" spans="1:15" ht="12">
      <c r="A1327" s="71"/>
      <c r="B1327" s="71"/>
      <c r="C1327" s="71"/>
      <c r="D1327" s="71"/>
      <c r="O1327" s="71"/>
    </row>
    <row r="1328" spans="1:15" ht="12">
      <c r="A1328" s="71"/>
      <c r="B1328" s="71"/>
      <c r="C1328" s="71"/>
      <c r="D1328" s="71"/>
      <c r="O1328" s="71"/>
    </row>
    <row r="1329" spans="1:15" ht="12">
      <c r="A1329" s="71"/>
      <c r="B1329" s="71"/>
      <c r="C1329" s="71"/>
      <c r="D1329" s="71"/>
      <c r="O1329" s="71"/>
    </row>
    <row r="1330" spans="1:15" ht="12">
      <c r="A1330" s="71"/>
      <c r="B1330" s="71"/>
      <c r="C1330" s="71"/>
      <c r="D1330" s="71"/>
      <c r="O1330" s="71"/>
    </row>
    <row r="1331" spans="1:15" ht="12">
      <c r="A1331" s="71"/>
      <c r="B1331" s="71"/>
      <c r="C1331" s="71"/>
      <c r="D1331" s="71"/>
      <c r="O1331" s="71"/>
    </row>
    <row r="1332" spans="1:15" ht="12">
      <c r="A1332" s="71"/>
      <c r="B1332" s="71"/>
      <c r="C1332" s="71"/>
      <c r="D1332" s="71"/>
      <c r="O1332" s="71"/>
    </row>
    <row r="1333" spans="1:15" ht="12">
      <c r="A1333" s="71"/>
      <c r="B1333" s="71"/>
      <c r="C1333" s="71"/>
      <c r="D1333" s="71"/>
      <c r="O1333" s="71"/>
    </row>
    <row r="1334" spans="1:15" ht="12">
      <c r="A1334" s="71"/>
      <c r="B1334" s="71"/>
      <c r="C1334" s="71"/>
      <c r="D1334" s="71"/>
      <c r="O1334" s="71"/>
    </row>
    <row r="1335" spans="1:15" ht="12">
      <c r="A1335" s="71"/>
      <c r="B1335" s="71"/>
      <c r="C1335" s="71"/>
      <c r="D1335" s="71"/>
      <c r="O1335" s="71"/>
    </row>
    <row r="1336" spans="1:15" ht="12">
      <c r="A1336" s="71"/>
      <c r="B1336" s="71"/>
      <c r="C1336" s="71"/>
      <c r="D1336" s="71"/>
      <c r="O1336" s="71"/>
    </row>
    <row r="1337" spans="1:15" ht="12">
      <c r="A1337" s="71"/>
      <c r="B1337" s="71"/>
      <c r="C1337" s="71"/>
      <c r="D1337" s="71"/>
      <c r="O1337" s="71"/>
    </row>
    <row r="1338" spans="1:15" ht="12">
      <c r="A1338" s="71"/>
      <c r="B1338" s="71"/>
      <c r="C1338" s="71"/>
      <c r="D1338" s="71"/>
      <c r="O1338" s="71"/>
    </row>
    <row r="1339" spans="1:15" ht="12">
      <c r="A1339" s="71"/>
      <c r="B1339" s="71"/>
      <c r="C1339" s="71"/>
      <c r="D1339" s="71"/>
      <c r="O1339" s="71"/>
    </row>
    <row r="1340" spans="1:15" ht="12">
      <c r="A1340" s="71"/>
      <c r="B1340" s="71"/>
      <c r="C1340" s="71"/>
      <c r="D1340" s="71"/>
      <c r="O1340" s="71"/>
    </row>
    <row r="1341" spans="1:15" ht="12">
      <c r="A1341" s="71"/>
      <c r="B1341" s="71"/>
      <c r="C1341" s="71"/>
      <c r="D1341" s="71"/>
      <c r="O1341" s="71"/>
    </row>
    <row r="1342" spans="1:15" ht="12">
      <c r="A1342" s="71"/>
      <c r="B1342" s="71"/>
      <c r="C1342" s="71"/>
      <c r="D1342" s="71"/>
      <c r="O1342" s="71"/>
    </row>
    <row r="1343" spans="1:15" ht="12">
      <c r="A1343" s="71"/>
      <c r="B1343" s="71"/>
      <c r="C1343" s="71"/>
      <c r="D1343" s="71"/>
      <c r="O1343" s="71"/>
    </row>
    <row r="1344" spans="1:15" ht="12">
      <c r="A1344" s="71"/>
      <c r="B1344" s="71"/>
      <c r="C1344" s="71"/>
      <c r="D1344" s="71"/>
      <c r="O1344" s="71"/>
    </row>
    <row r="1345" spans="1:15" ht="12">
      <c r="A1345" s="71"/>
      <c r="B1345" s="71"/>
      <c r="C1345" s="71"/>
      <c r="D1345" s="71"/>
      <c r="O1345" s="71"/>
    </row>
    <row r="1346" spans="1:15" ht="12">
      <c r="A1346" s="71"/>
      <c r="B1346" s="71"/>
      <c r="C1346" s="71"/>
      <c r="D1346" s="71"/>
      <c r="O1346" s="71"/>
    </row>
    <row r="1347" spans="1:15" ht="12">
      <c r="A1347" s="71"/>
      <c r="B1347" s="71"/>
      <c r="C1347" s="71"/>
      <c r="D1347" s="71"/>
      <c r="O1347" s="71"/>
    </row>
    <row r="1348" spans="1:15" ht="12">
      <c r="A1348" s="71"/>
      <c r="B1348" s="71"/>
      <c r="C1348" s="71"/>
      <c r="D1348" s="71"/>
      <c r="O1348" s="71"/>
    </row>
    <row r="1349" spans="1:15" ht="12">
      <c r="A1349" s="71"/>
      <c r="B1349" s="71"/>
      <c r="C1349" s="71"/>
      <c r="D1349" s="71"/>
      <c r="O1349" s="71"/>
    </row>
    <row r="1350" spans="1:15" ht="12">
      <c r="A1350" s="71"/>
      <c r="B1350" s="71"/>
      <c r="C1350" s="71"/>
      <c r="D1350" s="71"/>
      <c r="O1350" s="71"/>
    </row>
    <row r="1351" spans="1:15" ht="12">
      <c r="A1351" s="71"/>
      <c r="B1351" s="71"/>
      <c r="C1351" s="71"/>
      <c r="D1351" s="71"/>
      <c r="O1351" s="71"/>
    </row>
    <row r="1352" spans="1:15" ht="12">
      <c r="A1352" s="71"/>
      <c r="B1352" s="71"/>
      <c r="C1352" s="71"/>
      <c r="D1352" s="71"/>
      <c r="O1352" s="71"/>
    </row>
    <row r="1353" spans="1:15" ht="12">
      <c r="A1353" s="71"/>
      <c r="B1353" s="71"/>
      <c r="C1353" s="71"/>
      <c r="D1353" s="71"/>
      <c r="O1353" s="71"/>
    </row>
    <row r="1354" spans="1:15" ht="12">
      <c r="A1354" s="71"/>
      <c r="B1354" s="71"/>
      <c r="C1354" s="71"/>
      <c r="D1354" s="71"/>
      <c r="O1354" s="71"/>
    </row>
    <row r="1355" spans="1:15" ht="12">
      <c r="A1355" s="71"/>
      <c r="B1355" s="71"/>
      <c r="C1355" s="71"/>
      <c r="D1355" s="71"/>
      <c r="O1355" s="71"/>
    </row>
    <row r="1356" spans="1:15" ht="12">
      <c r="A1356" s="71"/>
      <c r="B1356" s="71"/>
      <c r="C1356" s="71"/>
      <c r="D1356" s="71"/>
      <c r="O1356" s="71"/>
    </row>
    <row r="1357" spans="1:15" ht="12">
      <c r="A1357" s="71"/>
      <c r="B1357" s="71"/>
      <c r="C1357" s="71"/>
      <c r="D1357" s="71"/>
      <c r="O1357" s="71"/>
    </row>
    <row r="1358" spans="1:15" ht="12">
      <c r="A1358" s="71"/>
      <c r="B1358" s="71"/>
      <c r="C1358" s="71"/>
      <c r="D1358" s="71"/>
      <c r="O1358" s="71"/>
    </row>
    <row r="1359" spans="1:15" ht="12">
      <c r="A1359" s="71"/>
      <c r="B1359" s="71"/>
      <c r="C1359" s="71"/>
      <c r="D1359" s="71"/>
      <c r="O1359" s="71"/>
    </row>
    <row r="1360" spans="1:15" ht="12">
      <c r="A1360" s="71"/>
      <c r="B1360" s="71"/>
      <c r="C1360" s="71"/>
      <c r="D1360" s="71"/>
      <c r="O1360" s="71"/>
    </row>
    <row r="1361" spans="1:15" ht="12">
      <c r="A1361" s="71"/>
      <c r="B1361" s="71"/>
      <c r="C1361" s="71"/>
      <c r="D1361" s="71"/>
      <c r="O1361" s="71"/>
    </row>
    <row r="1362" spans="1:15" ht="12">
      <c r="A1362" s="71"/>
      <c r="B1362" s="71"/>
      <c r="C1362" s="71"/>
      <c r="D1362" s="71"/>
      <c r="O1362" s="71"/>
    </row>
    <row r="1363" spans="1:15" ht="12">
      <c r="A1363" s="71"/>
      <c r="B1363" s="71"/>
      <c r="C1363" s="71"/>
      <c r="D1363" s="71"/>
      <c r="O1363" s="71"/>
    </row>
    <row r="1364" spans="1:15" ht="12">
      <c r="A1364" s="71"/>
      <c r="B1364" s="71"/>
      <c r="C1364" s="71"/>
      <c r="D1364" s="71"/>
      <c r="O1364" s="71"/>
    </row>
    <row r="1365" spans="1:15" ht="12">
      <c r="A1365" s="71"/>
      <c r="B1365" s="71"/>
      <c r="C1365" s="71"/>
      <c r="D1365" s="71"/>
      <c r="O1365" s="71"/>
    </row>
    <row r="1366" spans="1:15" ht="12">
      <c r="A1366" s="71"/>
      <c r="B1366" s="71"/>
      <c r="C1366" s="71"/>
      <c r="D1366" s="71"/>
      <c r="O1366" s="71"/>
    </row>
    <row r="1367" spans="1:15" ht="12">
      <c r="A1367" s="71"/>
      <c r="B1367" s="71"/>
      <c r="C1367" s="71"/>
      <c r="D1367" s="71"/>
      <c r="O1367" s="71"/>
    </row>
    <row r="1368" spans="1:15" ht="12">
      <c r="A1368" s="71"/>
      <c r="B1368" s="71"/>
      <c r="C1368" s="71"/>
      <c r="D1368" s="71"/>
      <c r="O1368" s="71"/>
    </row>
    <row r="1369" spans="1:15" ht="12">
      <c r="A1369" s="71"/>
      <c r="B1369" s="71"/>
      <c r="C1369" s="71"/>
      <c r="D1369" s="71"/>
      <c r="O1369" s="71"/>
    </row>
    <row r="1370" spans="1:15" ht="12">
      <c r="A1370" s="71"/>
      <c r="B1370" s="71"/>
      <c r="C1370" s="71"/>
      <c r="D1370" s="71"/>
      <c r="O1370" s="71"/>
    </row>
    <row r="1371" spans="1:15" ht="12">
      <c r="A1371" s="71"/>
      <c r="B1371" s="71"/>
      <c r="C1371" s="71"/>
      <c r="D1371" s="71"/>
      <c r="O1371" s="71"/>
    </row>
    <row r="1372" spans="1:15" ht="12">
      <c r="A1372" s="71"/>
      <c r="B1372" s="71"/>
      <c r="C1372" s="71"/>
      <c r="D1372" s="71"/>
      <c r="O1372" s="71"/>
    </row>
    <row r="1373" spans="1:15" ht="12">
      <c r="A1373" s="71"/>
      <c r="B1373" s="71"/>
      <c r="C1373" s="71"/>
      <c r="D1373" s="71"/>
      <c r="O1373" s="71"/>
    </row>
    <row r="1374" spans="1:15" ht="12">
      <c r="A1374" s="71"/>
      <c r="B1374" s="71"/>
      <c r="C1374" s="71"/>
      <c r="D1374" s="71"/>
      <c r="O1374" s="71"/>
    </row>
    <row r="1375" spans="1:15" ht="12">
      <c r="A1375" s="71"/>
      <c r="B1375" s="71"/>
      <c r="C1375" s="71"/>
      <c r="D1375" s="71"/>
      <c r="O1375" s="71"/>
    </row>
    <row r="1376" spans="1:15" ht="12">
      <c r="A1376" s="71"/>
      <c r="B1376" s="71"/>
      <c r="C1376" s="71"/>
      <c r="D1376" s="71"/>
      <c r="O1376" s="71"/>
    </row>
    <row r="1377" spans="1:15" ht="12">
      <c r="A1377" s="71"/>
      <c r="B1377" s="71"/>
      <c r="C1377" s="71"/>
      <c r="D1377" s="71"/>
      <c r="O1377" s="71"/>
    </row>
    <row r="1378" spans="1:15" ht="12">
      <c r="A1378" s="71"/>
      <c r="B1378" s="71"/>
      <c r="C1378" s="71"/>
      <c r="D1378" s="71"/>
      <c r="O1378" s="71"/>
    </row>
    <row r="1379" spans="1:15" ht="12">
      <c r="A1379" s="71"/>
      <c r="B1379" s="71"/>
      <c r="C1379" s="71"/>
      <c r="D1379" s="71"/>
      <c r="O1379" s="71"/>
    </row>
    <row r="1380" spans="1:15" ht="12">
      <c r="A1380" s="71"/>
      <c r="B1380" s="71"/>
      <c r="C1380" s="71"/>
      <c r="D1380" s="71"/>
      <c r="O1380" s="71"/>
    </row>
    <row r="1381" spans="1:15" ht="12">
      <c r="A1381" s="71"/>
      <c r="B1381" s="71"/>
      <c r="C1381" s="71"/>
      <c r="D1381" s="71"/>
      <c r="O1381" s="71"/>
    </row>
    <row r="1382" spans="1:15" ht="12">
      <c r="A1382" s="71"/>
      <c r="B1382" s="71"/>
      <c r="C1382" s="71"/>
      <c r="D1382" s="71"/>
      <c r="O1382" s="71"/>
    </row>
    <row r="1383" spans="1:15" ht="12">
      <c r="A1383" s="71"/>
      <c r="B1383" s="71"/>
      <c r="C1383" s="71"/>
      <c r="D1383" s="71"/>
      <c r="O1383" s="71"/>
    </row>
    <row r="1384" spans="1:15" ht="12">
      <c r="A1384" s="71"/>
      <c r="B1384" s="71"/>
      <c r="C1384" s="71"/>
      <c r="D1384" s="71"/>
      <c r="O1384" s="71"/>
    </row>
    <row r="1385" spans="1:15" ht="12">
      <c r="A1385" s="71"/>
      <c r="B1385" s="71"/>
      <c r="C1385" s="71"/>
      <c r="D1385" s="71"/>
      <c r="O1385" s="71"/>
    </row>
    <row r="1386" spans="1:15" ht="12">
      <c r="A1386" s="71"/>
      <c r="B1386" s="71"/>
      <c r="C1386" s="71"/>
      <c r="D1386" s="71"/>
      <c r="O1386" s="71"/>
    </row>
    <row r="1387" spans="1:15" ht="12">
      <c r="A1387" s="71"/>
      <c r="B1387" s="71"/>
      <c r="C1387" s="71"/>
      <c r="D1387" s="71"/>
      <c r="O1387" s="71"/>
    </row>
    <row r="1388" spans="1:15" ht="12">
      <c r="A1388" s="71"/>
      <c r="B1388" s="71"/>
      <c r="C1388" s="71"/>
      <c r="D1388" s="71"/>
      <c r="O1388" s="71"/>
    </row>
    <row r="1389" spans="1:15" ht="12">
      <c r="A1389" s="71"/>
      <c r="B1389" s="71"/>
      <c r="C1389" s="71"/>
      <c r="D1389" s="71"/>
      <c r="O1389" s="71"/>
    </row>
    <row r="1390" spans="1:15" ht="12">
      <c r="A1390" s="71"/>
      <c r="B1390" s="71"/>
      <c r="C1390" s="71"/>
      <c r="D1390" s="71"/>
      <c r="O1390" s="71"/>
    </row>
    <row r="1391" spans="1:15" ht="12">
      <c r="A1391" s="71"/>
      <c r="B1391" s="71"/>
      <c r="C1391" s="71"/>
      <c r="D1391" s="71"/>
      <c r="O1391" s="71"/>
    </row>
    <row r="1392" spans="1:15" ht="12">
      <c r="A1392" s="71"/>
      <c r="B1392" s="71"/>
      <c r="C1392" s="71"/>
      <c r="D1392" s="71"/>
      <c r="O1392" s="71"/>
    </row>
    <row r="1393" spans="1:15" ht="12">
      <c r="A1393" s="71"/>
      <c r="B1393" s="71"/>
      <c r="C1393" s="71"/>
      <c r="D1393" s="71"/>
      <c r="O1393" s="71"/>
    </row>
    <row r="1394" spans="1:15" ht="12">
      <c r="A1394" s="71"/>
      <c r="B1394" s="71"/>
      <c r="C1394" s="71"/>
      <c r="D1394" s="71"/>
      <c r="O1394" s="71"/>
    </row>
    <row r="1395" spans="1:15" ht="12">
      <c r="A1395" s="71"/>
      <c r="B1395" s="71"/>
      <c r="C1395" s="71"/>
      <c r="D1395" s="71"/>
      <c r="O1395" s="71"/>
    </row>
    <row r="1396" spans="1:15" ht="12">
      <c r="A1396" s="71"/>
      <c r="B1396" s="71"/>
      <c r="C1396" s="71"/>
      <c r="D1396" s="71"/>
      <c r="O1396" s="71"/>
    </row>
    <row r="1397" spans="1:15" ht="12">
      <c r="A1397" s="71"/>
      <c r="B1397" s="71"/>
      <c r="C1397" s="71"/>
      <c r="D1397" s="71"/>
      <c r="O1397" s="71"/>
    </row>
    <row r="1398" spans="1:15" ht="12">
      <c r="A1398" s="71"/>
      <c r="B1398" s="71"/>
      <c r="C1398" s="71"/>
      <c r="D1398" s="71"/>
      <c r="O1398" s="71"/>
    </row>
    <row r="1399" spans="1:15" ht="12">
      <c r="A1399" s="71"/>
      <c r="B1399" s="71"/>
      <c r="C1399" s="71"/>
      <c r="D1399" s="71"/>
      <c r="O1399" s="71"/>
    </row>
    <row r="1400" spans="1:15" ht="12">
      <c r="A1400" s="71"/>
      <c r="B1400" s="71"/>
      <c r="C1400" s="71"/>
      <c r="D1400" s="71"/>
      <c r="O1400" s="71"/>
    </row>
    <row r="1401" spans="1:15" ht="12">
      <c r="A1401" s="71"/>
      <c r="B1401" s="71"/>
      <c r="C1401" s="71"/>
      <c r="D1401" s="71"/>
      <c r="O1401" s="71"/>
    </row>
    <row r="1402" spans="1:15" ht="12">
      <c r="A1402" s="71"/>
      <c r="B1402" s="71"/>
      <c r="C1402" s="71"/>
      <c r="D1402" s="71"/>
      <c r="O1402" s="71"/>
    </row>
    <row r="1403" spans="1:15" ht="12">
      <c r="A1403" s="71"/>
      <c r="B1403" s="71"/>
      <c r="C1403" s="71"/>
      <c r="D1403" s="71"/>
      <c r="O1403" s="71"/>
    </row>
    <row r="1404" spans="1:15" ht="12">
      <c r="A1404" s="71"/>
      <c r="B1404" s="71"/>
      <c r="C1404" s="71"/>
      <c r="D1404" s="71"/>
      <c r="O1404" s="71"/>
    </row>
    <row r="1405" spans="1:15" ht="12">
      <c r="A1405" s="71"/>
      <c r="B1405" s="71"/>
      <c r="C1405" s="71"/>
      <c r="D1405" s="71"/>
      <c r="O1405" s="71"/>
    </row>
    <row r="1406" spans="1:15" ht="12">
      <c r="A1406" s="71"/>
      <c r="B1406" s="71"/>
      <c r="C1406" s="71"/>
      <c r="D1406" s="71"/>
      <c r="O1406" s="71"/>
    </row>
    <row r="1407" spans="1:15" ht="12">
      <c r="A1407" s="71"/>
      <c r="B1407" s="71"/>
      <c r="C1407" s="71"/>
      <c r="D1407" s="71"/>
      <c r="O1407" s="71"/>
    </row>
    <row r="1408" spans="1:15" ht="12">
      <c r="A1408" s="71"/>
      <c r="B1408" s="71"/>
      <c r="C1408" s="71"/>
      <c r="D1408" s="71"/>
      <c r="O1408" s="71"/>
    </row>
    <row r="1409" spans="1:15" ht="12">
      <c r="A1409" s="71"/>
      <c r="B1409" s="71"/>
      <c r="C1409" s="71"/>
      <c r="D1409" s="71"/>
      <c r="O1409" s="71"/>
    </row>
    <row r="1410" spans="1:15" ht="12">
      <c r="A1410" s="71"/>
      <c r="B1410" s="71"/>
      <c r="C1410" s="71"/>
      <c r="D1410" s="71"/>
      <c r="O1410" s="71"/>
    </row>
    <row r="1411" spans="1:15" ht="12">
      <c r="A1411" s="71"/>
      <c r="B1411" s="71"/>
      <c r="C1411" s="71"/>
      <c r="D1411" s="71"/>
      <c r="O1411" s="71"/>
    </row>
    <row r="1412" spans="1:15" ht="12">
      <c r="A1412" s="71"/>
      <c r="B1412" s="71"/>
      <c r="C1412" s="71"/>
      <c r="D1412" s="71"/>
      <c r="O1412" s="71"/>
    </row>
    <row r="1413" spans="1:15" ht="12">
      <c r="A1413" s="71"/>
      <c r="B1413" s="71"/>
      <c r="C1413" s="71"/>
      <c r="D1413" s="71"/>
      <c r="O1413" s="71"/>
    </row>
    <row r="1414" spans="1:15" ht="12">
      <c r="A1414" s="71"/>
      <c r="B1414" s="71"/>
      <c r="C1414" s="71"/>
      <c r="D1414" s="71"/>
      <c r="O1414" s="71"/>
    </row>
    <row r="1415" spans="1:15" ht="12">
      <c r="A1415" s="71"/>
      <c r="B1415" s="71"/>
      <c r="C1415" s="71"/>
      <c r="D1415" s="71"/>
      <c r="O1415" s="71"/>
    </row>
    <row r="1416" spans="1:15" ht="12">
      <c r="A1416" s="71"/>
      <c r="B1416" s="71"/>
      <c r="C1416" s="71"/>
      <c r="D1416" s="71"/>
      <c r="O1416" s="71"/>
    </row>
    <row r="1417" spans="1:15" ht="12">
      <c r="A1417" s="71"/>
      <c r="B1417" s="71"/>
      <c r="C1417" s="71"/>
      <c r="D1417" s="71"/>
      <c r="O1417" s="71"/>
    </row>
    <row r="1418" spans="1:15" ht="12">
      <c r="A1418" s="71"/>
      <c r="B1418" s="71"/>
      <c r="C1418" s="71"/>
      <c r="D1418" s="71"/>
      <c r="O1418" s="71"/>
    </row>
    <row r="1419" spans="1:15" ht="12">
      <c r="A1419" s="71"/>
      <c r="B1419" s="71"/>
      <c r="C1419" s="71"/>
      <c r="D1419" s="71"/>
      <c r="O1419" s="71"/>
    </row>
    <row r="1420" spans="1:15" ht="12">
      <c r="A1420" s="71"/>
      <c r="B1420" s="71"/>
      <c r="C1420" s="71"/>
      <c r="D1420" s="71"/>
      <c r="O1420" s="71"/>
    </row>
    <row r="1421" spans="1:15" ht="12">
      <c r="A1421" s="71"/>
      <c r="B1421" s="71"/>
      <c r="C1421" s="71"/>
      <c r="D1421" s="71"/>
      <c r="O1421" s="71"/>
    </row>
    <row r="1422" spans="1:15" ht="12">
      <c r="A1422" s="71"/>
      <c r="B1422" s="71"/>
      <c r="C1422" s="71"/>
      <c r="D1422" s="71"/>
      <c r="O1422" s="71"/>
    </row>
    <row r="1423" spans="1:15" ht="12">
      <c r="A1423" s="71"/>
      <c r="B1423" s="71"/>
      <c r="C1423" s="71"/>
      <c r="D1423" s="71"/>
      <c r="O1423" s="71"/>
    </row>
    <row r="1424" spans="1:15" ht="12">
      <c r="A1424" s="71"/>
      <c r="B1424" s="71"/>
      <c r="C1424" s="71"/>
      <c r="D1424" s="71"/>
      <c r="O1424" s="71"/>
    </row>
    <row r="1425" spans="1:15" ht="12">
      <c r="A1425" s="71"/>
      <c r="B1425" s="71"/>
      <c r="C1425" s="71"/>
      <c r="D1425" s="71"/>
      <c r="O1425" s="71"/>
    </row>
    <row r="1426" spans="1:15" ht="12">
      <c r="A1426" s="71"/>
      <c r="B1426" s="71"/>
      <c r="C1426" s="71"/>
      <c r="D1426" s="71"/>
      <c r="O1426" s="71"/>
    </row>
    <row r="1427" spans="1:15" ht="12">
      <c r="A1427" s="71"/>
      <c r="B1427" s="71"/>
      <c r="C1427" s="71"/>
      <c r="D1427" s="71"/>
      <c r="O1427" s="71"/>
    </row>
    <row r="1428" spans="1:15" ht="12">
      <c r="A1428" s="71"/>
      <c r="B1428" s="71"/>
      <c r="C1428" s="71"/>
      <c r="D1428" s="71"/>
      <c r="O1428" s="71"/>
    </row>
    <row r="1429" spans="1:15" ht="12">
      <c r="A1429" s="71"/>
      <c r="B1429" s="71"/>
      <c r="C1429" s="71"/>
      <c r="D1429" s="71"/>
      <c r="O1429" s="71"/>
    </row>
    <row r="1430" spans="1:15" ht="12">
      <c r="A1430" s="71"/>
      <c r="B1430" s="71"/>
      <c r="C1430" s="71"/>
      <c r="D1430" s="71"/>
      <c r="O1430" s="71"/>
    </row>
    <row r="1431" spans="1:15" ht="12">
      <c r="A1431" s="71"/>
      <c r="B1431" s="71"/>
      <c r="C1431" s="71"/>
      <c r="D1431" s="71"/>
      <c r="O1431" s="71"/>
    </row>
    <row r="1432" spans="1:15" ht="12">
      <c r="A1432" s="71"/>
      <c r="B1432" s="71"/>
      <c r="C1432" s="71"/>
      <c r="D1432" s="71"/>
      <c r="O1432" s="71"/>
    </row>
    <row r="1433" spans="1:15" ht="12">
      <c r="A1433" s="71"/>
      <c r="B1433" s="71"/>
      <c r="C1433" s="71"/>
      <c r="D1433" s="71"/>
      <c r="O1433" s="71"/>
    </row>
    <row r="1434" spans="1:15" ht="12">
      <c r="A1434" s="71"/>
      <c r="B1434" s="71"/>
      <c r="C1434" s="71"/>
      <c r="D1434" s="71"/>
      <c r="O1434" s="71"/>
    </row>
    <row r="1435" spans="1:15" ht="12">
      <c r="A1435" s="71"/>
      <c r="B1435" s="71"/>
      <c r="C1435" s="71"/>
      <c r="D1435" s="71"/>
      <c r="O1435" s="71"/>
    </row>
    <row r="1436" spans="1:15" ht="12">
      <c r="A1436" s="71"/>
      <c r="B1436" s="71"/>
      <c r="C1436" s="71"/>
      <c r="D1436" s="71"/>
      <c r="O1436" s="71"/>
    </row>
    <row r="1437" spans="1:15" ht="12">
      <c r="A1437" s="71"/>
      <c r="B1437" s="71"/>
      <c r="C1437" s="71"/>
      <c r="D1437" s="71"/>
      <c r="O1437" s="71"/>
    </row>
    <row r="1438" spans="1:15" ht="12">
      <c r="A1438" s="71"/>
      <c r="B1438" s="71"/>
      <c r="C1438" s="71"/>
      <c r="D1438" s="71"/>
      <c r="O1438" s="71"/>
    </row>
    <row r="1439" spans="1:15" ht="12">
      <c r="A1439" s="71"/>
      <c r="B1439" s="71"/>
      <c r="C1439" s="71"/>
      <c r="D1439" s="71"/>
      <c r="O1439" s="71"/>
    </row>
    <row r="1440" spans="1:15" ht="12">
      <c r="A1440" s="71"/>
      <c r="B1440" s="71"/>
      <c r="C1440" s="71"/>
      <c r="D1440" s="71"/>
      <c r="O1440" s="71"/>
    </row>
    <row r="1441" spans="1:15" ht="12">
      <c r="A1441" s="71"/>
      <c r="B1441" s="71"/>
      <c r="C1441" s="71"/>
      <c r="D1441" s="71"/>
      <c r="O1441" s="71"/>
    </row>
    <row r="1442" spans="1:15" ht="12">
      <c r="A1442" s="71"/>
      <c r="B1442" s="71"/>
      <c r="C1442" s="71"/>
      <c r="D1442" s="71"/>
      <c r="O1442" s="71"/>
    </row>
    <row r="1443" spans="1:15" ht="12">
      <c r="A1443" s="71"/>
      <c r="B1443" s="71"/>
      <c r="C1443" s="71"/>
      <c r="D1443" s="71"/>
      <c r="O1443" s="71"/>
    </row>
    <row r="1444" spans="1:15" ht="12">
      <c r="A1444" s="71"/>
      <c r="B1444" s="71"/>
      <c r="C1444" s="71"/>
      <c r="D1444" s="71"/>
      <c r="O1444" s="71"/>
    </row>
    <row r="1445" spans="1:15" ht="12">
      <c r="A1445" s="71"/>
      <c r="B1445" s="71"/>
      <c r="C1445" s="71"/>
      <c r="D1445" s="71"/>
      <c r="O1445" s="71"/>
    </row>
    <row r="1446" spans="1:15" ht="12">
      <c r="A1446" s="71"/>
      <c r="B1446" s="71"/>
      <c r="C1446" s="71"/>
      <c r="D1446" s="71"/>
      <c r="O1446" s="71"/>
    </row>
    <row r="1447" spans="1:15" ht="12">
      <c r="A1447" s="71"/>
      <c r="B1447" s="71"/>
      <c r="C1447" s="71"/>
      <c r="D1447" s="71"/>
      <c r="O1447" s="71"/>
    </row>
    <row r="1448" spans="1:15" ht="12">
      <c r="A1448" s="71"/>
      <c r="B1448" s="71"/>
      <c r="C1448" s="71"/>
      <c r="D1448" s="71"/>
      <c r="O1448" s="71"/>
    </row>
    <row r="1449" spans="1:15" ht="12">
      <c r="A1449" s="71"/>
      <c r="B1449" s="71"/>
      <c r="C1449" s="71"/>
      <c r="D1449" s="71"/>
      <c r="O1449" s="71"/>
    </row>
    <row r="1450" spans="1:15" ht="12">
      <c r="A1450" s="71"/>
      <c r="B1450" s="71"/>
      <c r="C1450" s="71"/>
      <c r="D1450" s="71"/>
      <c r="O1450" s="71"/>
    </row>
    <row r="1451" spans="1:15" ht="12">
      <c r="A1451" s="71"/>
      <c r="B1451" s="71"/>
      <c r="C1451" s="71"/>
      <c r="D1451" s="71"/>
      <c r="O1451" s="71"/>
    </row>
    <row r="1452" spans="1:15" ht="12">
      <c r="A1452" s="71"/>
      <c r="B1452" s="71"/>
      <c r="C1452" s="71"/>
      <c r="D1452" s="71"/>
      <c r="O1452" s="71"/>
    </row>
    <row r="1453" spans="1:15" ht="12">
      <c r="A1453" s="71"/>
      <c r="B1453" s="71"/>
      <c r="C1453" s="71"/>
      <c r="D1453" s="71"/>
      <c r="O1453" s="71"/>
    </row>
    <row r="1454" spans="1:15" ht="12">
      <c r="A1454" s="71"/>
      <c r="B1454" s="71"/>
      <c r="C1454" s="71"/>
      <c r="D1454" s="71"/>
      <c r="O1454" s="71"/>
    </row>
    <row r="1455" spans="1:15" ht="12">
      <c r="A1455" s="71"/>
      <c r="B1455" s="71"/>
      <c r="C1455" s="71"/>
      <c r="D1455" s="71"/>
      <c r="O1455" s="71"/>
    </row>
    <row r="1456" spans="1:15" ht="12">
      <c r="A1456" s="71"/>
      <c r="B1456" s="71"/>
      <c r="C1456" s="71"/>
      <c r="D1456" s="71"/>
      <c r="O1456" s="71"/>
    </row>
    <row r="1457" spans="1:15" ht="12">
      <c r="A1457" s="71"/>
      <c r="B1457" s="71"/>
      <c r="C1457" s="71"/>
      <c r="D1457" s="71"/>
      <c r="O1457" s="71"/>
    </row>
    <row r="1458" spans="1:15" ht="12">
      <c r="A1458" s="71"/>
      <c r="B1458" s="71"/>
      <c r="C1458" s="71"/>
      <c r="D1458" s="71"/>
      <c r="O1458" s="71"/>
    </row>
    <row r="1459" spans="1:15" ht="12">
      <c r="A1459" s="71"/>
      <c r="B1459" s="71"/>
      <c r="C1459" s="71"/>
      <c r="D1459" s="71"/>
      <c r="O1459" s="71"/>
    </row>
    <row r="1460" spans="1:15" ht="12">
      <c r="A1460" s="71"/>
      <c r="B1460" s="71"/>
      <c r="C1460" s="71"/>
      <c r="D1460" s="71"/>
      <c r="O1460" s="71"/>
    </row>
    <row r="1461" spans="1:15" ht="12">
      <c r="A1461" s="71"/>
      <c r="B1461" s="71"/>
      <c r="C1461" s="71"/>
      <c r="D1461" s="71"/>
      <c r="O1461" s="71"/>
    </row>
    <row r="1462" spans="1:15" ht="12">
      <c r="A1462" s="71"/>
      <c r="B1462" s="71"/>
      <c r="C1462" s="71"/>
      <c r="D1462" s="71"/>
      <c r="O1462" s="71"/>
    </row>
    <row r="1463" spans="1:15" ht="12">
      <c r="A1463" s="71"/>
      <c r="B1463" s="71"/>
      <c r="C1463" s="71"/>
      <c r="D1463" s="71"/>
      <c r="O1463" s="71"/>
    </row>
    <row r="1464" spans="1:15" ht="12">
      <c r="A1464" s="71"/>
      <c r="B1464" s="71"/>
      <c r="C1464" s="71"/>
      <c r="D1464" s="71"/>
      <c r="O1464" s="71"/>
    </row>
    <row r="1465" spans="1:15" ht="12">
      <c r="A1465" s="71"/>
      <c r="B1465" s="71"/>
      <c r="C1465" s="71"/>
      <c r="D1465" s="71"/>
      <c r="O1465" s="71"/>
    </row>
    <row r="1466" spans="1:15" ht="12">
      <c r="A1466" s="71"/>
      <c r="B1466" s="71"/>
      <c r="C1466" s="71"/>
      <c r="D1466" s="71"/>
      <c r="O1466" s="71"/>
    </row>
    <row r="1467" spans="1:15" ht="12">
      <c r="A1467" s="71"/>
      <c r="B1467" s="71"/>
      <c r="C1467" s="71"/>
      <c r="D1467" s="71"/>
      <c r="O1467" s="71"/>
    </row>
    <row r="1468" spans="1:15" ht="12">
      <c r="A1468" s="71"/>
      <c r="B1468" s="71"/>
      <c r="C1468" s="71"/>
      <c r="D1468" s="71"/>
      <c r="O1468" s="71"/>
    </row>
    <row r="1469" spans="1:15" ht="12">
      <c r="A1469" s="71"/>
      <c r="B1469" s="71"/>
      <c r="C1469" s="71"/>
      <c r="D1469" s="71"/>
      <c r="O1469" s="71"/>
    </row>
    <row r="1470" spans="1:15" ht="12">
      <c r="A1470" s="71"/>
      <c r="B1470" s="71"/>
      <c r="C1470" s="71"/>
      <c r="D1470" s="71"/>
      <c r="O1470" s="71"/>
    </row>
    <row r="1471" spans="1:15" ht="12">
      <c r="A1471" s="71"/>
      <c r="B1471" s="71"/>
      <c r="C1471" s="71"/>
      <c r="D1471" s="71"/>
      <c r="O1471" s="71"/>
    </row>
    <row r="1472" spans="1:15" ht="12">
      <c r="A1472" s="71"/>
      <c r="B1472" s="71"/>
      <c r="C1472" s="71"/>
      <c r="D1472" s="71"/>
      <c r="O1472" s="71"/>
    </row>
    <row r="1473" spans="1:15" ht="12">
      <c r="A1473" s="71"/>
      <c r="B1473" s="71"/>
      <c r="C1473" s="71"/>
      <c r="D1473" s="71"/>
      <c r="O1473" s="71"/>
    </row>
    <row r="1474" spans="1:15" ht="12">
      <c r="A1474" s="71"/>
      <c r="B1474" s="71"/>
      <c r="C1474" s="71"/>
      <c r="D1474" s="71"/>
      <c r="O1474" s="71"/>
    </row>
    <row r="1475" spans="1:15" ht="12">
      <c r="A1475" s="71"/>
      <c r="B1475" s="71"/>
      <c r="C1475" s="71"/>
      <c r="D1475" s="71"/>
      <c r="O1475" s="71"/>
    </row>
    <row r="1476" spans="1:15" ht="12">
      <c r="A1476" s="71"/>
      <c r="B1476" s="71"/>
      <c r="C1476" s="71"/>
      <c r="D1476" s="71"/>
      <c r="O1476" s="71"/>
    </row>
    <row r="1477" spans="1:15" ht="12">
      <c r="A1477" s="71"/>
      <c r="B1477" s="71"/>
      <c r="C1477" s="71"/>
      <c r="D1477" s="71"/>
      <c r="O1477" s="71"/>
    </row>
    <row r="1478" spans="1:15" ht="12">
      <c r="A1478" s="71"/>
      <c r="B1478" s="71"/>
      <c r="C1478" s="71"/>
      <c r="D1478" s="71"/>
      <c r="O1478" s="71"/>
    </row>
    <row r="1479" spans="1:15" ht="12">
      <c r="A1479" s="71"/>
      <c r="B1479" s="71"/>
      <c r="C1479" s="71"/>
      <c r="D1479" s="71"/>
      <c r="O1479" s="71"/>
    </row>
    <row r="1480" spans="1:15" ht="12">
      <c r="A1480" s="71"/>
      <c r="B1480" s="71"/>
      <c r="C1480" s="71"/>
      <c r="D1480" s="71"/>
      <c r="O1480" s="71"/>
    </row>
    <row r="1481" spans="1:15" ht="12">
      <c r="A1481" s="71"/>
      <c r="B1481" s="71"/>
      <c r="C1481" s="71"/>
      <c r="D1481" s="71"/>
      <c r="O1481" s="71"/>
    </row>
    <row r="1482" spans="1:15" ht="12">
      <c r="A1482" s="71"/>
      <c r="B1482" s="71"/>
      <c r="C1482" s="71"/>
      <c r="D1482" s="71"/>
      <c r="O1482" s="71"/>
    </row>
    <row r="1483" spans="1:15" ht="12">
      <c r="A1483" s="71"/>
      <c r="B1483" s="71"/>
      <c r="C1483" s="71"/>
      <c r="D1483" s="71"/>
      <c r="O1483" s="71"/>
    </row>
    <row r="1484" spans="1:15" ht="12">
      <c r="A1484" s="71"/>
      <c r="B1484" s="71"/>
      <c r="C1484" s="71"/>
      <c r="D1484" s="71"/>
      <c r="O1484" s="71"/>
    </row>
    <row r="1485" spans="1:15" ht="12">
      <c r="A1485" s="71"/>
      <c r="B1485" s="71"/>
      <c r="C1485" s="71"/>
      <c r="D1485" s="71"/>
      <c r="O1485" s="71"/>
    </row>
    <row r="1486" spans="1:15" ht="12">
      <c r="A1486" s="71"/>
      <c r="B1486" s="71"/>
      <c r="C1486" s="71"/>
      <c r="D1486" s="71"/>
      <c r="O1486" s="71"/>
    </row>
    <row r="1487" spans="1:15" ht="12">
      <c r="A1487" s="71"/>
      <c r="B1487" s="71"/>
      <c r="C1487" s="71"/>
      <c r="D1487" s="71"/>
      <c r="O1487" s="71"/>
    </row>
    <row r="1488" spans="1:15" ht="12">
      <c r="A1488" s="71"/>
      <c r="B1488" s="71"/>
      <c r="C1488" s="71"/>
      <c r="D1488" s="71"/>
      <c r="O1488" s="71"/>
    </row>
    <row r="1489" spans="1:15" ht="12">
      <c r="A1489" s="71"/>
      <c r="B1489" s="71"/>
      <c r="C1489" s="71"/>
      <c r="D1489" s="71"/>
      <c r="O1489" s="71"/>
    </row>
    <row r="1490" spans="1:15" ht="12">
      <c r="A1490" s="71"/>
      <c r="B1490" s="71"/>
      <c r="C1490" s="71"/>
      <c r="D1490" s="71"/>
      <c r="O1490" s="71"/>
    </row>
    <row r="1491" spans="1:15" ht="12">
      <c r="A1491" s="71"/>
      <c r="B1491" s="71"/>
      <c r="C1491" s="71"/>
      <c r="D1491" s="71"/>
      <c r="O1491" s="71"/>
    </row>
    <row r="1492" spans="1:15" ht="12">
      <c r="A1492" s="71"/>
      <c r="B1492" s="71"/>
      <c r="C1492" s="71"/>
      <c r="D1492" s="71"/>
      <c r="O1492" s="71"/>
    </row>
    <row r="1493" spans="1:15" ht="12">
      <c r="A1493" s="71"/>
      <c r="B1493" s="71"/>
      <c r="C1493" s="71"/>
      <c r="D1493" s="71"/>
      <c r="O1493" s="71"/>
    </row>
    <row r="1494" spans="1:15" ht="12">
      <c r="A1494" s="71"/>
      <c r="B1494" s="71"/>
      <c r="C1494" s="71"/>
      <c r="D1494" s="71"/>
      <c r="O1494" s="71"/>
    </row>
    <row r="1495" spans="1:15" ht="12">
      <c r="A1495" s="71"/>
      <c r="B1495" s="71"/>
      <c r="C1495" s="71"/>
      <c r="D1495" s="71"/>
      <c r="O1495" s="71"/>
    </row>
    <row r="1496" spans="1:15" ht="12">
      <c r="A1496" s="71"/>
      <c r="B1496" s="71"/>
      <c r="C1496" s="71"/>
      <c r="D1496" s="71"/>
      <c r="O1496" s="71"/>
    </row>
    <row r="1497" spans="1:15" ht="12">
      <c r="A1497" s="71"/>
      <c r="B1497" s="71"/>
      <c r="C1497" s="71"/>
      <c r="D1497" s="71"/>
      <c r="O1497" s="71"/>
    </row>
    <row r="1498" spans="1:15" ht="12">
      <c r="A1498" s="71"/>
      <c r="B1498" s="71"/>
      <c r="C1498" s="71"/>
      <c r="D1498" s="71"/>
      <c r="O1498" s="71"/>
    </row>
    <row r="1499" spans="1:15" ht="12">
      <c r="A1499" s="71"/>
      <c r="B1499" s="71"/>
      <c r="C1499" s="71"/>
      <c r="D1499" s="71"/>
      <c r="O1499" s="71"/>
    </row>
    <row r="1500" spans="1:15" ht="12">
      <c r="A1500" s="71"/>
      <c r="B1500" s="71"/>
      <c r="C1500" s="71"/>
      <c r="D1500" s="71"/>
      <c r="O1500" s="71"/>
    </row>
    <row r="1501" spans="1:15" ht="12">
      <c r="A1501" s="71"/>
      <c r="B1501" s="71"/>
      <c r="C1501" s="71"/>
      <c r="D1501" s="71"/>
      <c r="O1501" s="71"/>
    </row>
    <row r="1502" spans="1:15" ht="12">
      <c r="A1502" s="71"/>
      <c r="B1502" s="71"/>
      <c r="C1502" s="71"/>
      <c r="D1502" s="71"/>
      <c r="O1502" s="71"/>
    </row>
    <row r="1503" spans="1:15" ht="12">
      <c r="A1503" s="71"/>
      <c r="B1503" s="71"/>
      <c r="C1503" s="71"/>
      <c r="D1503" s="71"/>
      <c r="O1503" s="71"/>
    </row>
    <row r="1504" spans="1:15" ht="12">
      <c r="A1504" s="71"/>
      <c r="B1504" s="71"/>
      <c r="C1504" s="71"/>
      <c r="D1504" s="71"/>
      <c r="O1504" s="71"/>
    </row>
    <row r="1505" spans="1:15" ht="12">
      <c r="A1505" s="71"/>
      <c r="B1505" s="71"/>
      <c r="C1505" s="71"/>
      <c r="D1505" s="71"/>
      <c r="O1505" s="71"/>
    </row>
    <row r="1506" spans="1:15" ht="12">
      <c r="A1506" s="71"/>
      <c r="B1506" s="71"/>
      <c r="C1506" s="71"/>
      <c r="D1506" s="71"/>
      <c r="O1506" s="71"/>
    </row>
    <row r="1507" spans="1:15" ht="12">
      <c r="A1507" s="71"/>
      <c r="B1507" s="71"/>
      <c r="C1507" s="71"/>
      <c r="D1507" s="71"/>
      <c r="O1507" s="71"/>
    </row>
    <row r="1508" spans="1:15" ht="12">
      <c r="A1508" s="71"/>
      <c r="B1508" s="71"/>
      <c r="C1508" s="71"/>
      <c r="D1508" s="71"/>
      <c r="O1508" s="71"/>
    </row>
    <row r="1509" spans="1:15" ht="12">
      <c r="A1509" s="71"/>
      <c r="B1509" s="71"/>
      <c r="C1509" s="71"/>
      <c r="D1509" s="71"/>
      <c r="O1509" s="71"/>
    </row>
    <row r="1510" spans="1:15" ht="12">
      <c r="A1510" s="71"/>
      <c r="B1510" s="71"/>
      <c r="C1510" s="71"/>
      <c r="D1510" s="71"/>
      <c r="O1510" s="71"/>
    </row>
    <row r="1511" spans="1:15" ht="12">
      <c r="A1511" s="71"/>
      <c r="B1511" s="71"/>
      <c r="C1511" s="71"/>
      <c r="D1511" s="71"/>
      <c r="O1511" s="71"/>
    </row>
    <row r="1512" spans="1:15" ht="12">
      <c r="A1512" s="71"/>
      <c r="B1512" s="71"/>
      <c r="C1512" s="71"/>
      <c r="D1512" s="71"/>
      <c r="O1512" s="71"/>
    </row>
    <row r="1513" spans="1:15" ht="12">
      <c r="A1513" s="71"/>
      <c r="B1513" s="71"/>
      <c r="C1513" s="71"/>
      <c r="D1513" s="71"/>
      <c r="O1513" s="71"/>
    </row>
    <row r="1514" spans="1:15" ht="12">
      <c r="A1514" s="71"/>
      <c r="B1514" s="71"/>
      <c r="C1514" s="71"/>
      <c r="D1514" s="71"/>
      <c r="O1514" s="71"/>
    </row>
    <row r="1515" spans="1:15" ht="12">
      <c r="A1515" s="71"/>
      <c r="B1515" s="71"/>
      <c r="C1515" s="71"/>
      <c r="D1515" s="71"/>
      <c r="O1515" s="71"/>
    </row>
    <row r="1516" spans="1:15" ht="12">
      <c r="A1516" s="71"/>
      <c r="B1516" s="71"/>
      <c r="C1516" s="71"/>
      <c r="D1516" s="71"/>
      <c r="O1516" s="71"/>
    </row>
    <row r="1517" spans="1:15" ht="12">
      <c r="A1517" s="71"/>
      <c r="B1517" s="71"/>
      <c r="C1517" s="71"/>
      <c r="D1517" s="71"/>
      <c r="O1517" s="71"/>
    </row>
    <row r="1518" spans="1:15" ht="12">
      <c r="A1518" s="71"/>
      <c r="B1518" s="71"/>
      <c r="C1518" s="71"/>
      <c r="D1518" s="71"/>
      <c r="O1518" s="71"/>
    </row>
    <row r="1519" spans="1:15" ht="12">
      <c r="A1519" s="71"/>
      <c r="B1519" s="71"/>
      <c r="C1519" s="71"/>
      <c r="D1519" s="71"/>
      <c r="O1519" s="71"/>
    </row>
    <row r="1520" spans="1:15" ht="12">
      <c r="A1520" s="71"/>
      <c r="B1520" s="71"/>
      <c r="C1520" s="71"/>
      <c r="D1520" s="71"/>
      <c r="O1520" s="71"/>
    </row>
    <row r="1521" spans="1:15" ht="12">
      <c r="A1521" s="71"/>
      <c r="B1521" s="71"/>
      <c r="C1521" s="71"/>
      <c r="D1521" s="71"/>
      <c r="O1521" s="71"/>
    </row>
    <row r="1522" spans="1:15" ht="12">
      <c r="A1522" s="71"/>
      <c r="B1522" s="71"/>
      <c r="C1522" s="71"/>
      <c r="D1522" s="71"/>
      <c r="O1522" s="71"/>
    </row>
    <row r="1523" spans="1:15" ht="12">
      <c r="A1523" s="71"/>
      <c r="B1523" s="71"/>
      <c r="C1523" s="71"/>
      <c r="D1523" s="71"/>
      <c r="O1523" s="71"/>
    </row>
    <row r="1524" spans="1:15" ht="12">
      <c r="A1524" s="71"/>
      <c r="B1524" s="71"/>
      <c r="C1524" s="71"/>
      <c r="D1524" s="71"/>
      <c r="O1524" s="71"/>
    </row>
    <row r="1525" spans="1:15" ht="12">
      <c r="A1525" s="71"/>
      <c r="B1525" s="71"/>
      <c r="C1525" s="71"/>
      <c r="D1525" s="71"/>
      <c r="O1525" s="71"/>
    </row>
    <row r="1526" spans="1:15" ht="12">
      <c r="A1526" s="71"/>
      <c r="B1526" s="71"/>
      <c r="C1526" s="71"/>
      <c r="D1526" s="71"/>
      <c r="O1526" s="71"/>
    </row>
    <row r="1527" spans="1:15" ht="12">
      <c r="A1527" s="71"/>
      <c r="B1527" s="71"/>
      <c r="C1527" s="71"/>
      <c r="D1527" s="71"/>
      <c r="O1527" s="71"/>
    </row>
    <row r="1528" spans="1:15" ht="12">
      <c r="A1528" s="71"/>
      <c r="B1528" s="71"/>
      <c r="C1528" s="71"/>
      <c r="D1528" s="71"/>
      <c r="O1528" s="71"/>
    </row>
    <row r="1529" spans="1:15" ht="12">
      <c r="A1529" s="71"/>
      <c r="B1529" s="71"/>
      <c r="C1529" s="71"/>
      <c r="D1529" s="71"/>
      <c r="O1529" s="71"/>
    </row>
    <row r="1530" spans="1:15" ht="12">
      <c r="A1530" s="71"/>
      <c r="B1530" s="71"/>
      <c r="C1530" s="71"/>
      <c r="D1530" s="71"/>
      <c r="O1530" s="71"/>
    </row>
    <row r="1531" spans="1:15" ht="12">
      <c r="A1531" s="71"/>
      <c r="B1531" s="71"/>
      <c r="C1531" s="71"/>
      <c r="D1531" s="71"/>
      <c r="O1531" s="71"/>
    </row>
    <row r="1532" spans="1:15" ht="12">
      <c r="A1532" s="71"/>
      <c r="B1532" s="71"/>
      <c r="C1532" s="71"/>
      <c r="D1532" s="71"/>
      <c r="O1532" s="71"/>
    </row>
    <row r="1533" spans="1:15" ht="12">
      <c r="A1533" s="71"/>
      <c r="B1533" s="71"/>
      <c r="C1533" s="71"/>
      <c r="D1533" s="71"/>
      <c r="O1533" s="71"/>
    </row>
    <row r="1534" spans="1:15" ht="12">
      <c r="A1534" s="71"/>
      <c r="B1534" s="71"/>
      <c r="C1534" s="71"/>
      <c r="D1534" s="71"/>
      <c r="O1534" s="71"/>
    </row>
    <row r="1535" spans="1:15" ht="12">
      <c r="A1535" s="71"/>
      <c r="B1535" s="71"/>
      <c r="C1535" s="71"/>
      <c r="D1535" s="71"/>
      <c r="O1535" s="71"/>
    </row>
    <row r="1536" spans="1:15" ht="12">
      <c r="A1536" s="71"/>
      <c r="B1536" s="71"/>
      <c r="C1536" s="71"/>
      <c r="D1536" s="71"/>
      <c r="O1536" s="71"/>
    </row>
    <row r="1537" spans="1:15" ht="12">
      <c r="A1537" s="71"/>
      <c r="B1537" s="71"/>
      <c r="C1537" s="71"/>
      <c r="D1537" s="71"/>
      <c r="O1537" s="71"/>
    </row>
    <row r="1538" spans="1:15" ht="12">
      <c r="A1538" s="71"/>
      <c r="B1538" s="71"/>
      <c r="C1538" s="71"/>
      <c r="D1538" s="71"/>
      <c r="O1538" s="71"/>
    </row>
    <row r="1539" spans="1:15" ht="12">
      <c r="A1539" s="71"/>
      <c r="B1539" s="71"/>
      <c r="C1539" s="71"/>
      <c r="D1539" s="71"/>
      <c r="O1539" s="71"/>
    </row>
    <row r="1540" spans="1:15" ht="12">
      <c r="A1540" s="71"/>
      <c r="B1540" s="71"/>
      <c r="C1540" s="71"/>
      <c r="D1540" s="71"/>
      <c r="O1540" s="71"/>
    </row>
    <row r="1541" spans="1:15" ht="12">
      <c r="A1541" s="71"/>
      <c r="B1541" s="71"/>
      <c r="C1541" s="71"/>
      <c r="D1541" s="71"/>
      <c r="O1541" s="71"/>
    </row>
    <row r="1542" spans="1:15" ht="12">
      <c r="A1542" s="71"/>
      <c r="B1542" s="71"/>
      <c r="C1542" s="71"/>
      <c r="D1542" s="71"/>
      <c r="O1542" s="71"/>
    </row>
    <row r="1543" spans="1:15" ht="12">
      <c r="A1543" s="71"/>
      <c r="B1543" s="71"/>
      <c r="C1543" s="71"/>
      <c r="D1543" s="71"/>
      <c r="O1543" s="71"/>
    </row>
    <row r="1544" spans="1:15" ht="12">
      <c r="A1544" s="71"/>
      <c r="B1544" s="71"/>
      <c r="C1544" s="71"/>
      <c r="D1544" s="71"/>
      <c r="O1544" s="71"/>
    </row>
    <row r="1545" spans="1:15" ht="12">
      <c r="A1545" s="71"/>
      <c r="B1545" s="71"/>
      <c r="C1545" s="71"/>
      <c r="D1545" s="71"/>
      <c r="O1545" s="71"/>
    </row>
    <row r="1546" spans="1:15" ht="12">
      <c r="A1546" s="71"/>
      <c r="B1546" s="71"/>
      <c r="C1546" s="71"/>
      <c r="D1546" s="71"/>
      <c r="O1546" s="71"/>
    </row>
  </sheetData>
  <mergeCells count="11">
    <mergeCell ref="K6:L7"/>
    <mergeCell ref="A1:H1"/>
    <mergeCell ref="A77:N77"/>
    <mergeCell ref="D5:J5"/>
    <mergeCell ref="A78:K78"/>
    <mergeCell ref="M6:N7"/>
    <mergeCell ref="A3:N3"/>
    <mergeCell ref="A4:N4"/>
    <mergeCell ref="E6:F7"/>
    <mergeCell ref="G6:H7"/>
    <mergeCell ref="I6:J7"/>
  </mergeCells>
  <printOptions horizontalCentered="1"/>
  <pageMargins left="0.1968503937007874" right="0" top="0.3937007874015748" bottom="0" header="0" footer="0"/>
  <pageSetup fitToHeight="0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4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4.140625" style="17" customWidth="1"/>
    <col min="2" max="2" width="8.421875" style="17" customWidth="1"/>
    <col min="3" max="3" width="9.140625" style="17" customWidth="1"/>
    <col min="4" max="4" width="9.8515625" style="17" customWidth="1"/>
    <col min="5" max="5" width="8.00390625" style="17" bestFit="1" customWidth="1"/>
    <col min="6" max="6" width="7.421875" style="17" customWidth="1"/>
    <col min="7" max="8" width="7.57421875" style="17" customWidth="1"/>
    <col min="9" max="10" width="8.00390625" style="17" bestFit="1" customWidth="1"/>
    <col min="11" max="11" width="7.57421875" style="17" customWidth="1"/>
    <col min="12" max="12" width="8.7109375" style="17" customWidth="1"/>
    <col min="13" max="13" width="7.57421875" style="17" customWidth="1"/>
    <col min="14" max="14" width="7.421875" style="17" customWidth="1"/>
    <col min="15" max="15" width="10.140625" style="17" customWidth="1"/>
    <col min="16" max="16384" width="11.421875" style="17" customWidth="1"/>
  </cols>
  <sheetData>
    <row r="1" spans="1:15" ht="18" customHeight="1">
      <c r="A1" s="416" t="s">
        <v>564</v>
      </c>
      <c r="B1" s="417"/>
      <c r="C1" s="417"/>
      <c r="D1" s="415"/>
      <c r="E1" s="415"/>
      <c r="F1" s="415"/>
      <c r="G1" s="415"/>
      <c r="H1" s="415"/>
      <c r="O1" s="160" t="s">
        <v>565</v>
      </c>
    </row>
    <row r="3" spans="1:14" ht="31.5" customHeight="1">
      <c r="A3" s="486" t="s">
        <v>441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ht="12">
      <c r="A4" s="68"/>
      <c r="B4" s="72"/>
      <c r="C4" s="72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5" s="66" customFormat="1" ht="12">
      <c r="A5" s="73" t="s">
        <v>593</v>
      </c>
      <c r="B5" s="65"/>
      <c r="C5" s="6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65"/>
    </row>
    <row r="6" spans="1:15" s="154" customFormat="1" ht="12">
      <c r="A6" s="287"/>
      <c r="B6" s="287"/>
      <c r="C6" s="288"/>
      <c r="D6" s="288"/>
      <c r="E6" s="478" t="s">
        <v>399</v>
      </c>
      <c r="F6" s="479"/>
      <c r="G6" s="478" t="s">
        <v>400</v>
      </c>
      <c r="H6" s="479"/>
      <c r="I6" s="478" t="s">
        <v>657</v>
      </c>
      <c r="J6" s="479"/>
      <c r="K6" s="478" t="s">
        <v>401</v>
      </c>
      <c r="L6" s="479"/>
      <c r="M6" s="478" t="s">
        <v>658</v>
      </c>
      <c r="N6" s="479"/>
      <c r="O6" s="287"/>
    </row>
    <row r="7" spans="1:15" s="274" customFormat="1" ht="12">
      <c r="A7" s="488" t="s">
        <v>234</v>
      </c>
      <c r="B7" s="289" t="s">
        <v>50</v>
      </c>
      <c r="C7" s="289" t="s">
        <v>50</v>
      </c>
      <c r="D7" s="289" t="s">
        <v>50</v>
      </c>
      <c r="E7" s="480"/>
      <c r="F7" s="481"/>
      <c r="G7" s="480"/>
      <c r="H7" s="481"/>
      <c r="I7" s="480"/>
      <c r="J7" s="481"/>
      <c r="K7" s="480"/>
      <c r="L7" s="481"/>
      <c r="M7" s="480"/>
      <c r="N7" s="481"/>
      <c r="O7" s="289" t="s">
        <v>659</v>
      </c>
    </row>
    <row r="8" spans="1:15" s="154" customFormat="1" ht="12">
      <c r="A8" s="488"/>
      <c r="B8" s="325" t="s">
        <v>661</v>
      </c>
      <c r="C8" s="289" t="s">
        <v>397</v>
      </c>
      <c r="D8" s="289" t="s">
        <v>398</v>
      </c>
      <c r="E8" s="482"/>
      <c r="F8" s="483"/>
      <c r="G8" s="482"/>
      <c r="H8" s="483"/>
      <c r="I8" s="482"/>
      <c r="J8" s="483"/>
      <c r="K8" s="482"/>
      <c r="L8" s="483"/>
      <c r="M8" s="482"/>
      <c r="N8" s="483"/>
      <c r="O8" s="302" t="s">
        <v>660</v>
      </c>
    </row>
    <row r="9" spans="1:15" s="269" customFormat="1" ht="12">
      <c r="A9" s="273"/>
      <c r="B9" s="289"/>
      <c r="C9" s="289"/>
      <c r="D9" s="289"/>
      <c r="E9" s="475" t="s">
        <v>402</v>
      </c>
      <c r="F9" s="477" t="s">
        <v>403</v>
      </c>
      <c r="G9" s="475" t="s">
        <v>402</v>
      </c>
      <c r="H9" s="477" t="s">
        <v>403</v>
      </c>
      <c r="I9" s="475" t="s">
        <v>402</v>
      </c>
      <c r="J9" s="477" t="s">
        <v>403</v>
      </c>
      <c r="K9" s="475" t="s">
        <v>402</v>
      </c>
      <c r="L9" s="477" t="s">
        <v>403</v>
      </c>
      <c r="M9" s="475" t="s">
        <v>402</v>
      </c>
      <c r="N9" s="477" t="s">
        <v>403</v>
      </c>
      <c r="O9" s="325" t="s">
        <v>646</v>
      </c>
    </row>
    <row r="10" spans="1:15" s="269" customFormat="1" ht="13.5" customHeight="1">
      <c r="A10" s="293"/>
      <c r="B10" s="293"/>
      <c r="C10" s="293"/>
      <c r="D10" s="293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293"/>
    </row>
    <row r="11" spans="1:19" s="269" customFormat="1" ht="9" customHeight="1">
      <c r="A11" s="297"/>
      <c r="B11" s="294"/>
      <c r="C11" s="294"/>
      <c r="D11" s="294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4"/>
      <c r="P11" s="244"/>
      <c r="Q11" s="244"/>
      <c r="R11" s="244"/>
      <c r="S11" s="244"/>
    </row>
    <row r="12" spans="1:15" s="244" customFormat="1" ht="12.75" customHeight="1">
      <c r="A12" s="278" t="s">
        <v>235</v>
      </c>
      <c r="B12" s="278">
        <v>244709</v>
      </c>
      <c r="C12" s="279">
        <v>93154</v>
      </c>
      <c r="D12" s="279">
        <v>67311</v>
      </c>
      <c r="E12" s="279">
        <v>9056</v>
      </c>
      <c r="F12" s="278">
        <v>6555</v>
      </c>
      <c r="G12" s="278">
        <v>3668</v>
      </c>
      <c r="H12" s="278">
        <v>1861</v>
      </c>
      <c r="I12" s="278">
        <v>5705</v>
      </c>
      <c r="J12" s="278">
        <v>11206</v>
      </c>
      <c r="K12" s="278">
        <v>55858</v>
      </c>
      <c r="L12" s="278">
        <v>28964</v>
      </c>
      <c r="M12" s="278">
        <v>18747</v>
      </c>
      <c r="N12" s="278">
        <v>18609</v>
      </c>
      <c r="O12" s="278">
        <v>84480</v>
      </c>
    </row>
    <row r="13" spans="1:19" s="244" customFormat="1" ht="12.75" customHeight="1">
      <c r="A13" s="278" t="s">
        <v>236</v>
      </c>
      <c r="B13" s="278">
        <v>31488</v>
      </c>
      <c r="C13" s="279">
        <v>18883</v>
      </c>
      <c r="D13" s="279">
        <v>12605</v>
      </c>
      <c r="E13" s="279">
        <v>1515</v>
      </c>
      <c r="F13" s="278">
        <v>1076</v>
      </c>
      <c r="G13" s="278">
        <v>637</v>
      </c>
      <c r="H13" s="278">
        <v>321</v>
      </c>
      <c r="I13" s="278">
        <v>902</v>
      </c>
      <c r="J13" s="278">
        <v>1560</v>
      </c>
      <c r="K13" s="278">
        <v>12496</v>
      </c>
      <c r="L13" s="278">
        <v>6769</v>
      </c>
      <c r="M13" s="278">
        <v>3333</v>
      </c>
      <c r="N13" s="278">
        <v>2879</v>
      </c>
      <c r="O13" s="278">
        <v>0</v>
      </c>
      <c r="Q13" s="154"/>
      <c r="R13" s="154"/>
      <c r="S13" s="154"/>
    </row>
    <row r="14" spans="1:16" s="154" customFormat="1" ht="12.75" customHeight="1">
      <c r="A14" s="188" t="s">
        <v>237</v>
      </c>
      <c r="B14" s="188">
        <v>2822</v>
      </c>
      <c r="C14" s="259">
        <v>1717</v>
      </c>
      <c r="D14" s="259">
        <v>1105</v>
      </c>
      <c r="E14" s="259">
        <v>83</v>
      </c>
      <c r="F14" s="188">
        <v>87</v>
      </c>
      <c r="G14" s="188">
        <v>3</v>
      </c>
      <c r="H14" s="188">
        <v>4</v>
      </c>
      <c r="I14" s="188">
        <v>100</v>
      </c>
      <c r="J14" s="188">
        <v>187</v>
      </c>
      <c r="K14" s="188">
        <v>503</v>
      </c>
      <c r="L14" s="188">
        <v>230</v>
      </c>
      <c r="M14" s="188">
        <v>1028</v>
      </c>
      <c r="N14" s="188">
        <v>597</v>
      </c>
      <c r="O14" s="188">
        <v>0</v>
      </c>
      <c r="P14" s="244"/>
    </row>
    <row r="15" spans="1:16" s="154" customFormat="1" ht="12.75" customHeight="1">
      <c r="A15" s="188" t="s">
        <v>238</v>
      </c>
      <c r="B15" s="188">
        <v>3934</v>
      </c>
      <c r="C15" s="259">
        <v>2381</v>
      </c>
      <c r="D15" s="259">
        <v>1553</v>
      </c>
      <c r="E15" s="259">
        <v>173</v>
      </c>
      <c r="F15" s="188">
        <v>115</v>
      </c>
      <c r="G15" s="188">
        <v>72</v>
      </c>
      <c r="H15" s="188">
        <v>21</v>
      </c>
      <c r="I15" s="188">
        <v>58</v>
      </c>
      <c r="J15" s="188">
        <v>75</v>
      </c>
      <c r="K15" s="188">
        <v>1984</v>
      </c>
      <c r="L15" s="188">
        <v>1246</v>
      </c>
      <c r="M15" s="188">
        <v>94</v>
      </c>
      <c r="N15" s="188">
        <v>96</v>
      </c>
      <c r="O15" s="188">
        <v>0</v>
      </c>
      <c r="P15" s="244"/>
    </row>
    <row r="16" spans="1:16" s="154" customFormat="1" ht="12.75" customHeight="1">
      <c r="A16" s="188" t="s">
        <v>239</v>
      </c>
      <c r="B16" s="188">
        <v>2328</v>
      </c>
      <c r="C16" s="259">
        <v>1483</v>
      </c>
      <c r="D16" s="259">
        <v>845</v>
      </c>
      <c r="E16" s="259">
        <v>47</v>
      </c>
      <c r="F16" s="188">
        <v>27</v>
      </c>
      <c r="G16" s="188">
        <v>0</v>
      </c>
      <c r="H16" s="188">
        <v>0</v>
      </c>
      <c r="I16" s="188">
        <v>32</v>
      </c>
      <c r="J16" s="188">
        <v>49</v>
      </c>
      <c r="K16" s="188">
        <v>734</v>
      </c>
      <c r="L16" s="188">
        <v>347</v>
      </c>
      <c r="M16" s="188">
        <v>670</v>
      </c>
      <c r="N16" s="188">
        <v>422</v>
      </c>
      <c r="O16" s="188">
        <v>0</v>
      </c>
      <c r="P16" s="244"/>
    </row>
    <row r="17" spans="1:16" s="154" customFormat="1" ht="12.75" customHeight="1">
      <c r="A17" s="188" t="s">
        <v>240</v>
      </c>
      <c r="B17" s="188">
        <v>3447</v>
      </c>
      <c r="C17" s="259">
        <v>1995</v>
      </c>
      <c r="D17" s="259">
        <v>1452</v>
      </c>
      <c r="E17" s="259">
        <v>38</v>
      </c>
      <c r="F17" s="188">
        <v>22</v>
      </c>
      <c r="G17" s="188">
        <v>7</v>
      </c>
      <c r="H17" s="188">
        <v>7</v>
      </c>
      <c r="I17" s="188">
        <v>24</v>
      </c>
      <c r="J17" s="188">
        <v>49</v>
      </c>
      <c r="K17" s="188">
        <v>1917</v>
      </c>
      <c r="L17" s="188">
        <v>1361</v>
      </c>
      <c r="M17" s="188">
        <v>9</v>
      </c>
      <c r="N17" s="188">
        <v>13</v>
      </c>
      <c r="O17" s="188">
        <v>0</v>
      </c>
      <c r="P17" s="244"/>
    </row>
    <row r="18" spans="1:16" s="154" customFormat="1" ht="12.75" customHeight="1">
      <c r="A18" s="188" t="s">
        <v>241</v>
      </c>
      <c r="B18" s="188">
        <v>1735</v>
      </c>
      <c r="C18" s="259">
        <v>1110</v>
      </c>
      <c r="D18" s="259">
        <v>625</v>
      </c>
      <c r="E18" s="259">
        <v>63</v>
      </c>
      <c r="F18" s="188">
        <v>54</v>
      </c>
      <c r="G18" s="188">
        <v>29</v>
      </c>
      <c r="H18" s="188">
        <v>10</v>
      </c>
      <c r="I18" s="188">
        <v>50</v>
      </c>
      <c r="J18" s="188">
        <v>93</v>
      </c>
      <c r="K18" s="188">
        <v>811</v>
      </c>
      <c r="L18" s="188">
        <v>348</v>
      </c>
      <c r="M18" s="188">
        <v>157</v>
      </c>
      <c r="N18" s="188">
        <v>120</v>
      </c>
      <c r="O18" s="188">
        <v>0</v>
      </c>
      <c r="P18" s="244"/>
    </row>
    <row r="19" spans="1:16" s="154" customFormat="1" ht="12.75" customHeight="1">
      <c r="A19" s="188" t="s">
        <v>242</v>
      </c>
      <c r="B19" s="188">
        <v>1480</v>
      </c>
      <c r="C19" s="259">
        <v>963</v>
      </c>
      <c r="D19" s="259">
        <v>517</v>
      </c>
      <c r="E19" s="259">
        <v>30</v>
      </c>
      <c r="F19" s="188">
        <v>25</v>
      </c>
      <c r="G19" s="188">
        <v>4</v>
      </c>
      <c r="H19" s="188">
        <v>1</v>
      </c>
      <c r="I19" s="188">
        <v>28</v>
      </c>
      <c r="J19" s="188">
        <v>31</v>
      </c>
      <c r="K19" s="188">
        <v>724</v>
      </c>
      <c r="L19" s="188">
        <v>299</v>
      </c>
      <c r="M19" s="188">
        <v>177</v>
      </c>
      <c r="N19" s="188">
        <v>161</v>
      </c>
      <c r="O19" s="188">
        <v>0</v>
      </c>
      <c r="P19" s="244"/>
    </row>
    <row r="20" spans="1:16" s="154" customFormat="1" ht="12.75" customHeight="1">
      <c r="A20" s="188" t="s">
        <v>243</v>
      </c>
      <c r="B20" s="188">
        <v>6367</v>
      </c>
      <c r="C20" s="259">
        <v>3495</v>
      </c>
      <c r="D20" s="259">
        <v>2872</v>
      </c>
      <c r="E20" s="259">
        <v>347</v>
      </c>
      <c r="F20" s="188">
        <v>265</v>
      </c>
      <c r="G20" s="188">
        <v>191</v>
      </c>
      <c r="H20" s="188">
        <v>71</v>
      </c>
      <c r="I20" s="188">
        <v>220</v>
      </c>
      <c r="J20" s="188">
        <v>417</v>
      </c>
      <c r="K20" s="188">
        <v>2040</v>
      </c>
      <c r="L20" s="188">
        <v>1206</v>
      </c>
      <c r="M20" s="188">
        <v>697</v>
      </c>
      <c r="N20" s="188">
        <v>913</v>
      </c>
      <c r="O20" s="188">
        <v>0</v>
      </c>
      <c r="P20" s="244"/>
    </row>
    <row r="21" spans="1:19" s="154" customFormat="1" ht="12.75" customHeight="1">
      <c r="A21" s="188" t="s">
        <v>244</v>
      </c>
      <c r="B21" s="188">
        <v>9375</v>
      </c>
      <c r="C21" s="259">
        <v>5739</v>
      </c>
      <c r="D21" s="259">
        <v>3636</v>
      </c>
      <c r="E21" s="259">
        <v>734</v>
      </c>
      <c r="F21" s="188">
        <v>481</v>
      </c>
      <c r="G21" s="188">
        <v>331</v>
      </c>
      <c r="H21" s="188">
        <v>207</v>
      </c>
      <c r="I21" s="188">
        <v>390</v>
      </c>
      <c r="J21" s="188">
        <v>659</v>
      </c>
      <c r="K21" s="188">
        <v>3783</v>
      </c>
      <c r="L21" s="188">
        <v>1732</v>
      </c>
      <c r="M21" s="188">
        <v>501</v>
      </c>
      <c r="N21" s="188">
        <v>557</v>
      </c>
      <c r="O21" s="188">
        <v>0</v>
      </c>
      <c r="P21" s="244"/>
      <c r="Q21" s="244"/>
      <c r="R21" s="244"/>
      <c r="S21" s="244"/>
    </row>
    <row r="22" spans="1:19" s="244" customFormat="1" ht="12.75" customHeight="1">
      <c r="A22" s="278" t="s">
        <v>245</v>
      </c>
      <c r="B22" s="278">
        <v>567</v>
      </c>
      <c r="C22" s="279">
        <v>342</v>
      </c>
      <c r="D22" s="279">
        <v>225</v>
      </c>
      <c r="E22" s="279">
        <v>37</v>
      </c>
      <c r="F22" s="278">
        <v>15</v>
      </c>
      <c r="G22" s="278">
        <v>23</v>
      </c>
      <c r="H22" s="278">
        <v>1</v>
      </c>
      <c r="I22" s="278">
        <v>60</v>
      </c>
      <c r="J22" s="278">
        <v>57</v>
      </c>
      <c r="K22" s="278">
        <v>187</v>
      </c>
      <c r="L22" s="278">
        <v>118</v>
      </c>
      <c r="M22" s="278">
        <v>35</v>
      </c>
      <c r="N22" s="278">
        <v>34</v>
      </c>
      <c r="O22" s="278">
        <v>0</v>
      </c>
      <c r="Q22" s="154"/>
      <c r="R22" s="154"/>
      <c r="S22" s="154"/>
    </row>
    <row r="23" spans="1:16" s="154" customFormat="1" ht="12.75" customHeight="1">
      <c r="A23" s="188" t="s">
        <v>246</v>
      </c>
      <c r="B23" s="188">
        <v>44</v>
      </c>
      <c r="C23" s="259">
        <v>36</v>
      </c>
      <c r="D23" s="259">
        <v>8</v>
      </c>
      <c r="E23" s="259">
        <v>6</v>
      </c>
      <c r="F23" s="188">
        <v>1</v>
      </c>
      <c r="G23" s="188">
        <v>3</v>
      </c>
      <c r="H23" s="188">
        <v>0</v>
      </c>
      <c r="I23" s="188">
        <v>1</v>
      </c>
      <c r="J23" s="188">
        <v>1</v>
      </c>
      <c r="K23" s="188">
        <v>26</v>
      </c>
      <c r="L23" s="188">
        <v>5</v>
      </c>
      <c r="M23" s="188">
        <v>0</v>
      </c>
      <c r="N23" s="188">
        <v>1</v>
      </c>
      <c r="O23" s="188">
        <v>0</v>
      </c>
      <c r="P23" s="244"/>
    </row>
    <row r="24" spans="1:16" s="154" customFormat="1" ht="12.75" customHeight="1">
      <c r="A24" s="188" t="s">
        <v>247</v>
      </c>
      <c r="B24" s="188">
        <v>25</v>
      </c>
      <c r="C24" s="259">
        <v>19</v>
      </c>
      <c r="D24" s="259">
        <v>6</v>
      </c>
      <c r="E24" s="259">
        <v>1</v>
      </c>
      <c r="F24" s="188">
        <v>0</v>
      </c>
      <c r="G24" s="188">
        <v>1</v>
      </c>
      <c r="H24" s="188">
        <v>0</v>
      </c>
      <c r="I24" s="188">
        <v>0</v>
      </c>
      <c r="J24" s="188">
        <v>1</v>
      </c>
      <c r="K24" s="188">
        <v>12</v>
      </c>
      <c r="L24" s="188">
        <v>0</v>
      </c>
      <c r="M24" s="188">
        <v>5</v>
      </c>
      <c r="N24" s="188">
        <v>5</v>
      </c>
      <c r="O24" s="188">
        <v>0</v>
      </c>
      <c r="P24" s="244"/>
    </row>
    <row r="25" spans="1:19" s="154" customFormat="1" ht="12.75" customHeight="1">
      <c r="A25" s="188" t="s">
        <v>248</v>
      </c>
      <c r="B25" s="188">
        <v>498</v>
      </c>
      <c r="C25" s="259">
        <v>287</v>
      </c>
      <c r="D25" s="259">
        <v>211</v>
      </c>
      <c r="E25" s="259">
        <v>30</v>
      </c>
      <c r="F25" s="188">
        <v>14</v>
      </c>
      <c r="G25" s="188">
        <v>19</v>
      </c>
      <c r="H25" s="188">
        <v>1</v>
      </c>
      <c r="I25" s="188">
        <v>59</v>
      </c>
      <c r="J25" s="188">
        <v>55</v>
      </c>
      <c r="K25" s="188">
        <v>149</v>
      </c>
      <c r="L25" s="188">
        <v>113</v>
      </c>
      <c r="M25" s="188">
        <v>30</v>
      </c>
      <c r="N25" s="188">
        <v>28</v>
      </c>
      <c r="O25" s="188">
        <v>0</v>
      </c>
      <c r="P25" s="244"/>
      <c r="Q25" s="244"/>
      <c r="R25" s="244"/>
      <c r="S25" s="244"/>
    </row>
    <row r="26" spans="1:15" s="244" customFormat="1" ht="12.75" customHeight="1">
      <c r="A26" s="278" t="s">
        <v>335</v>
      </c>
      <c r="B26" s="278">
        <v>4282</v>
      </c>
      <c r="C26" s="279">
        <v>2452</v>
      </c>
      <c r="D26" s="279">
        <v>1829</v>
      </c>
      <c r="E26" s="279">
        <v>175</v>
      </c>
      <c r="F26" s="278">
        <v>143</v>
      </c>
      <c r="G26" s="278">
        <v>26</v>
      </c>
      <c r="H26" s="278">
        <v>18</v>
      </c>
      <c r="I26" s="278">
        <v>93</v>
      </c>
      <c r="J26" s="278">
        <v>207</v>
      </c>
      <c r="K26" s="278">
        <v>1855</v>
      </c>
      <c r="L26" s="278">
        <v>950</v>
      </c>
      <c r="M26" s="278">
        <v>303</v>
      </c>
      <c r="N26" s="278">
        <v>511</v>
      </c>
      <c r="O26" s="278">
        <v>1</v>
      </c>
    </row>
    <row r="27" spans="1:15" s="244" customFormat="1" ht="12.75" customHeight="1">
      <c r="A27" s="278" t="s">
        <v>357</v>
      </c>
      <c r="B27" s="278">
        <v>6407</v>
      </c>
      <c r="C27" s="279">
        <v>3457</v>
      </c>
      <c r="D27" s="279">
        <v>2944</v>
      </c>
      <c r="E27" s="279">
        <v>201</v>
      </c>
      <c r="F27" s="278">
        <v>129</v>
      </c>
      <c r="G27" s="278">
        <v>104</v>
      </c>
      <c r="H27" s="278">
        <v>46</v>
      </c>
      <c r="I27" s="278">
        <v>248</v>
      </c>
      <c r="J27" s="278">
        <v>584</v>
      </c>
      <c r="K27" s="278">
        <v>923</v>
      </c>
      <c r="L27" s="278">
        <v>590</v>
      </c>
      <c r="M27" s="278">
        <v>1981</v>
      </c>
      <c r="N27" s="278">
        <v>1595</v>
      </c>
      <c r="O27" s="278">
        <v>6</v>
      </c>
    </row>
    <row r="28" spans="1:19" s="244" customFormat="1" ht="12.75" customHeight="1">
      <c r="A28" s="278" t="s">
        <v>250</v>
      </c>
      <c r="B28" s="278">
        <v>14289</v>
      </c>
      <c r="C28" s="279">
        <v>8222</v>
      </c>
      <c r="D28" s="279">
        <v>6067</v>
      </c>
      <c r="E28" s="279">
        <v>295</v>
      </c>
      <c r="F28" s="278">
        <v>244</v>
      </c>
      <c r="G28" s="278">
        <v>201</v>
      </c>
      <c r="H28" s="278">
        <v>77</v>
      </c>
      <c r="I28" s="278">
        <v>390</v>
      </c>
      <c r="J28" s="278">
        <v>723</v>
      </c>
      <c r="K28" s="278">
        <v>6508</v>
      </c>
      <c r="L28" s="278">
        <v>4294</v>
      </c>
      <c r="M28" s="278">
        <v>828</v>
      </c>
      <c r="N28" s="278">
        <v>729</v>
      </c>
      <c r="O28" s="278">
        <v>0</v>
      </c>
      <c r="Q28" s="154"/>
      <c r="R28" s="154"/>
      <c r="S28" s="154"/>
    </row>
    <row r="29" spans="1:16" s="154" customFormat="1" ht="12.75" customHeight="1">
      <c r="A29" s="188" t="s">
        <v>251</v>
      </c>
      <c r="B29" s="188">
        <v>8332</v>
      </c>
      <c r="C29" s="259">
        <v>4777</v>
      </c>
      <c r="D29" s="259">
        <v>3555</v>
      </c>
      <c r="E29" s="259">
        <v>113</v>
      </c>
      <c r="F29" s="188">
        <v>104</v>
      </c>
      <c r="G29" s="188">
        <v>82</v>
      </c>
      <c r="H29" s="188">
        <v>17</v>
      </c>
      <c r="I29" s="188">
        <v>182</v>
      </c>
      <c r="J29" s="188">
        <v>293</v>
      </c>
      <c r="K29" s="188">
        <v>4020</v>
      </c>
      <c r="L29" s="188">
        <v>2831</v>
      </c>
      <c r="M29" s="188">
        <v>380</v>
      </c>
      <c r="N29" s="188">
        <v>310</v>
      </c>
      <c r="O29" s="188">
        <v>0</v>
      </c>
      <c r="P29" s="244"/>
    </row>
    <row r="30" spans="1:19" s="154" customFormat="1" ht="12.75" customHeight="1">
      <c r="A30" s="188" t="s">
        <v>252</v>
      </c>
      <c r="B30" s="188">
        <v>5957</v>
      </c>
      <c r="C30" s="259">
        <v>3445</v>
      </c>
      <c r="D30" s="259">
        <v>2512</v>
      </c>
      <c r="E30" s="259">
        <v>182</v>
      </c>
      <c r="F30" s="188">
        <v>140</v>
      </c>
      <c r="G30" s="188">
        <v>119</v>
      </c>
      <c r="H30" s="188">
        <v>60</v>
      </c>
      <c r="I30" s="188">
        <v>208</v>
      </c>
      <c r="J30" s="188">
        <v>430</v>
      </c>
      <c r="K30" s="188">
        <v>2488</v>
      </c>
      <c r="L30" s="188">
        <v>1463</v>
      </c>
      <c r="M30" s="188">
        <v>448</v>
      </c>
      <c r="N30" s="188">
        <v>419</v>
      </c>
      <c r="O30" s="188">
        <v>0</v>
      </c>
      <c r="P30" s="244"/>
      <c r="Q30" s="244"/>
      <c r="R30" s="244"/>
      <c r="S30" s="244"/>
    </row>
    <row r="31" spans="1:15" s="244" customFormat="1" ht="12.75" customHeight="1">
      <c r="A31" s="278" t="s">
        <v>358</v>
      </c>
      <c r="B31" s="278">
        <v>2140</v>
      </c>
      <c r="C31" s="280" t="s">
        <v>359</v>
      </c>
      <c r="D31" s="280" t="s">
        <v>359</v>
      </c>
      <c r="E31" s="280" t="s">
        <v>359</v>
      </c>
      <c r="F31" s="280" t="s">
        <v>359</v>
      </c>
      <c r="G31" s="280" t="s">
        <v>359</v>
      </c>
      <c r="H31" s="280" t="s">
        <v>359</v>
      </c>
      <c r="I31" s="280" t="s">
        <v>359</v>
      </c>
      <c r="J31" s="280" t="s">
        <v>359</v>
      </c>
      <c r="K31" s="280" t="s">
        <v>359</v>
      </c>
      <c r="L31" s="280" t="s">
        <v>359</v>
      </c>
      <c r="M31" s="280" t="s">
        <v>359</v>
      </c>
      <c r="N31" s="280" t="s">
        <v>359</v>
      </c>
      <c r="O31" s="278">
        <v>2140</v>
      </c>
    </row>
    <row r="32" spans="1:19" s="244" customFormat="1" ht="12.75" customHeight="1">
      <c r="A32" s="278" t="s">
        <v>253</v>
      </c>
      <c r="B32" s="278">
        <v>7242</v>
      </c>
      <c r="C32" s="279">
        <v>4457</v>
      </c>
      <c r="D32" s="279">
        <v>2785</v>
      </c>
      <c r="E32" s="279">
        <v>190</v>
      </c>
      <c r="F32" s="278">
        <v>179</v>
      </c>
      <c r="G32" s="278">
        <v>163</v>
      </c>
      <c r="H32" s="278">
        <v>82</v>
      </c>
      <c r="I32" s="278">
        <v>297</v>
      </c>
      <c r="J32" s="278">
        <v>486</v>
      </c>
      <c r="K32" s="278">
        <v>2042</v>
      </c>
      <c r="L32" s="278">
        <v>740</v>
      </c>
      <c r="M32" s="278">
        <v>1765</v>
      </c>
      <c r="N32" s="278">
        <v>1298</v>
      </c>
      <c r="O32" s="278">
        <v>0</v>
      </c>
      <c r="Q32" s="154"/>
      <c r="R32" s="154"/>
      <c r="S32" s="154"/>
    </row>
    <row r="33" spans="1:16" s="154" customFormat="1" ht="12.75" customHeight="1">
      <c r="A33" s="188" t="s">
        <v>254</v>
      </c>
      <c r="B33" s="188">
        <v>1002</v>
      </c>
      <c r="C33" s="259">
        <v>576</v>
      </c>
      <c r="D33" s="259">
        <v>426</v>
      </c>
      <c r="E33" s="259">
        <v>29</v>
      </c>
      <c r="F33" s="188">
        <v>18</v>
      </c>
      <c r="G33" s="188">
        <v>11</v>
      </c>
      <c r="H33" s="188">
        <v>7</v>
      </c>
      <c r="I33" s="188">
        <v>55</v>
      </c>
      <c r="J33" s="188">
        <v>73</v>
      </c>
      <c r="K33" s="188">
        <v>240</v>
      </c>
      <c r="L33" s="188">
        <v>122</v>
      </c>
      <c r="M33" s="188">
        <v>241</v>
      </c>
      <c r="N33" s="188">
        <v>206</v>
      </c>
      <c r="O33" s="188">
        <v>0</v>
      </c>
      <c r="P33" s="244"/>
    </row>
    <row r="34" spans="1:16" s="154" customFormat="1" ht="12.75" customHeight="1">
      <c r="A34" s="188" t="s">
        <v>255</v>
      </c>
      <c r="B34" s="188">
        <v>1341</v>
      </c>
      <c r="C34" s="259">
        <v>882</v>
      </c>
      <c r="D34" s="259">
        <v>459</v>
      </c>
      <c r="E34" s="259">
        <v>47</v>
      </c>
      <c r="F34" s="188">
        <v>37</v>
      </c>
      <c r="G34" s="188">
        <v>19</v>
      </c>
      <c r="H34" s="188">
        <v>6</v>
      </c>
      <c r="I34" s="188">
        <v>42</v>
      </c>
      <c r="J34" s="188">
        <v>61</v>
      </c>
      <c r="K34" s="188">
        <v>499</v>
      </c>
      <c r="L34" s="188">
        <v>164</v>
      </c>
      <c r="M34" s="188">
        <v>275</v>
      </c>
      <c r="N34" s="188">
        <v>191</v>
      </c>
      <c r="O34" s="188">
        <v>0</v>
      </c>
      <c r="P34" s="244"/>
    </row>
    <row r="35" spans="1:16" s="154" customFormat="1" ht="12.75" customHeight="1">
      <c r="A35" s="188" t="s">
        <v>256</v>
      </c>
      <c r="B35" s="188">
        <v>571</v>
      </c>
      <c r="C35" s="259">
        <v>310</v>
      </c>
      <c r="D35" s="259">
        <v>261</v>
      </c>
      <c r="E35" s="259">
        <v>13</v>
      </c>
      <c r="F35" s="188">
        <v>12</v>
      </c>
      <c r="G35" s="188">
        <v>18</v>
      </c>
      <c r="H35" s="188">
        <v>20</v>
      </c>
      <c r="I35" s="188">
        <v>48</v>
      </c>
      <c r="J35" s="188">
        <v>64</v>
      </c>
      <c r="K35" s="188">
        <v>144</v>
      </c>
      <c r="L35" s="188">
        <v>47</v>
      </c>
      <c r="M35" s="188">
        <v>87</v>
      </c>
      <c r="N35" s="188">
        <v>118</v>
      </c>
      <c r="O35" s="188">
        <v>0</v>
      </c>
      <c r="P35" s="244"/>
    </row>
    <row r="36" spans="1:16" s="154" customFormat="1" ht="12.75" customHeight="1">
      <c r="A36" s="188" t="s">
        <v>257</v>
      </c>
      <c r="B36" s="188">
        <v>1431</v>
      </c>
      <c r="C36" s="259">
        <v>873</v>
      </c>
      <c r="D36" s="259">
        <v>558</v>
      </c>
      <c r="E36" s="259">
        <v>35</v>
      </c>
      <c r="F36" s="188">
        <v>24</v>
      </c>
      <c r="G36" s="188">
        <v>23</v>
      </c>
      <c r="H36" s="188">
        <v>8</v>
      </c>
      <c r="I36" s="188">
        <v>52</v>
      </c>
      <c r="J36" s="188">
        <v>120</v>
      </c>
      <c r="K36" s="188">
        <v>467</v>
      </c>
      <c r="L36" s="188">
        <v>200</v>
      </c>
      <c r="M36" s="188">
        <v>296</v>
      </c>
      <c r="N36" s="188">
        <v>206</v>
      </c>
      <c r="O36" s="188">
        <v>0</v>
      </c>
      <c r="P36" s="244"/>
    </row>
    <row r="37" spans="1:19" s="154" customFormat="1" ht="12.75" customHeight="1">
      <c r="A37" s="188" t="s">
        <v>258</v>
      </c>
      <c r="B37" s="188">
        <v>2897</v>
      </c>
      <c r="C37" s="259">
        <v>1816</v>
      </c>
      <c r="D37" s="259">
        <v>1081</v>
      </c>
      <c r="E37" s="259">
        <v>66</v>
      </c>
      <c r="F37" s="188">
        <v>88</v>
      </c>
      <c r="G37" s="188">
        <v>92</v>
      </c>
      <c r="H37" s="188">
        <v>41</v>
      </c>
      <c r="I37" s="188">
        <v>100</v>
      </c>
      <c r="J37" s="188">
        <v>168</v>
      </c>
      <c r="K37" s="188">
        <v>692</v>
      </c>
      <c r="L37" s="188">
        <v>207</v>
      </c>
      <c r="M37" s="188">
        <v>866</v>
      </c>
      <c r="N37" s="188">
        <v>577</v>
      </c>
      <c r="O37" s="188">
        <v>0</v>
      </c>
      <c r="P37" s="244"/>
      <c r="Q37" s="244"/>
      <c r="R37" s="244"/>
      <c r="S37" s="244"/>
    </row>
    <row r="38" spans="1:19" s="244" customFormat="1" ht="12.75" customHeight="1">
      <c r="A38" s="278" t="s">
        <v>259</v>
      </c>
      <c r="B38" s="278">
        <v>11998</v>
      </c>
      <c r="C38" s="279">
        <v>7151</v>
      </c>
      <c r="D38" s="279">
        <v>4847</v>
      </c>
      <c r="E38" s="279">
        <v>679</v>
      </c>
      <c r="F38" s="278">
        <v>543</v>
      </c>
      <c r="G38" s="278">
        <v>201</v>
      </c>
      <c r="H38" s="278">
        <v>104</v>
      </c>
      <c r="I38" s="278">
        <v>382</v>
      </c>
      <c r="J38" s="278">
        <v>752</v>
      </c>
      <c r="K38" s="278">
        <v>4475</v>
      </c>
      <c r="L38" s="278">
        <v>1978</v>
      </c>
      <c r="M38" s="278">
        <v>1414</v>
      </c>
      <c r="N38" s="278">
        <v>1470</v>
      </c>
      <c r="O38" s="278">
        <v>0</v>
      </c>
      <c r="Q38" s="154"/>
      <c r="R38" s="154"/>
      <c r="S38" s="154"/>
    </row>
    <row r="39" spans="1:16" s="154" customFormat="1" ht="12.75" customHeight="1">
      <c r="A39" s="188" t="s">
        <v>338</v>
      </c>
      <c r="B39" s="188">
        <v>403</v>
      </c>
      <c r="C39" s="259">
        <v>213</v>
      </c>
      <c r="D39" s="259">
        <v>190</v>
      </c>
      <c r="E39" s="259">
        <v>21</v>
      </c>
      <c r="F39" s="188">
        <v>23</v>
      </c>
      <c r="G39" s="188">
        <v>1</v>
      </c>
      <c r="H39" s="188">
        <v>5</v>
      </c>
      <c r="I39" s="188">
        <v>21</v>
      </c>
      <c r="J39" s="188">
        <v>29</v>
      </c>
      <c r="K39" s="188">
        <v>118</v>
      </c>
      <c r="L39" s="188">
        <v>95</v>
      </c>
      <c r="M39" s="188">
        <v>52</v>
      </c>
      <c r="N39" s="188">
        <v>38</v>
      </c>
      <c r="O39" s="188">
        <v>0</v>
      </c>
      <c r="P39" s="244"/>
    </row>
    <row r="40" spans="1:16" s="154" customFormat="1" ht="12.75" customHeight="1">
      <c r="A40" s="188" t="s">
        <v>260</v>
      </c>
      <c r="B40" s="188">
        <v>1876</v>
      </c>
      <c r="C40" s="259">
        <v>1157</v>
      </c>
      <c r="D40" s="259">
        <v>719</v>
      </c>
      <c r="E40" s="259">
        <v>119</v>
      </c>
      <c r="F40" s="188">
        <v>93</v>
      </c>
      <c r="G40" s="188">
        <v>14</v>
      </c>
      <c r="H40" s="188">
        <v>6</v>
      </c>
      <c r="I40" s="188">
        <v>61</v>
      </c>
      <c r="J40" s="188">
        <v>128</v>
      </c>
      <c r="K40" s="188">
        <v>753</v>
      </c>
      <c r="L40" s="188">
        <v>271</v>
      </c>
      <c r="M40" s="188">
        <v>210</v>
      </c>
      <c r="N40" s="188">
        <v>221</v>
      </c>
      <c r="O40" s="188">
        <v>0</v>
      </c>
      <c r="P40" s="244"/>
    </row>
    <row r="41" spans="1:16" s="154" customFormat="1" ht="12.75" customHeight="1">
      <c r="A41" s="188" t="s">
        <v>261</v>
      </c>
      <c r="B41" s="188">
        <v>2452</v>
      </c>
      <c r="C41" s="259">
        <v>1527</v>
      </c>
      <c r="D41" s="259">
        <v>925</v>
      </c>
      <c r="E41" s="259">
        <v>90</v>
      </c>
      <c r="F41" s="188">
        <v>56</v>
      </c>
      <c r="G41" s="188">
        <v>39</v>
      </c>
      <c r="H41" s="188">
        <v>21</v>
      </c>
      <c r="I41" s="188">
        <v>50</v>
      </c>
      <c r="J41" s="188">
        <v>87</v>
      </c>
      <c r="K41" s="188">
        <v>1077</v>
      </c>
      <c r="L41" s="188">
        <v>477</v>
      </c>
      <c r="M41" s="188">
        <v>271</v>
      </c>
      <c r="N41" s="188">
        <v>284</v>
      </c>
      <c r="O41" s="188">
        <v>0</v>
      </c>
      <c r="P41" s="244"/>
    </row>
    <row r="42" spans="1:16" s="154" customFormat="1" ht="12.75" customHeight="1">
      <c r="A42" s="188" t="s">
        <v>262</v>
      </c>
      <c r="B42" s="188">
        <v>763</v>
      </c>
      <c r="C42" s="259">
        <v>464</v>
      </c>
      <c r="D42" s="259">
        <v>299</v>
      </c>
      <c r="E42" s="259">
        <v>39</v>
      </c>
      <c r="F42" s="188">
        <v>32</v>
      </c>
      <c r="G42" s="188">
        <v>16</v>
      </c>
      <c r="H42" s="188">
        <v>16</v>
      </c>
      <c r="I42" s="188">
        <v>19</v>
      </c>
      <c r="J42" s="188">
        <v>36</v>
      </c>
      <c r="K42" s="188">
        <v>358</v>
      </c>
      <c r="L42" s="188">
        <v>156</v>
      </c>
      <c r="M42" s="188">
        <v>32</v>
      </c>
      <c r="N42" s="188">
        <v>59</v>
      </c>
      <c r="O42" s="188">
        <v>0</v>
      </c>
      <c r="P42" s="244"/>
    </row>
    <row r="43" spans="1:16" s="154" customFormat="1" ht="12.75" customHeight="1">
      <c r="A43" s="188" t="s">
        <v>339</v>
      </c>
      <c r="B43" s="188">
        <v>1441</v>
      </c>
      <c r="C43" s="259">
        <v>804</v>
      </c>
      <c r="D43" s="259">
        <v>637</v>
      </c>
      <c r="E43" s="259">
        <v>93</v>
      </c>
      <c r="F43" s="188">
        <v>79</v>
      </c>
      <c r="G43" s="188">
        <v>9</v>
      </c>
      <c r="H43" s="188">
        <v>10</v>
      </c>
      <c r="I43" s="188">
        <v>43</v>
      </c>
      <c r="J43" s="188">
        <v>92</v>
      </c>
      <c r="K43" s="188">
        <v>453</v>
      </c>
      <c r="L43" s="188">
        <v>230</v>
      </c>
      <c r="M43" s="188">
        <v>206</v>
      </c>
      <c r="N43" s="188">
        <v>226</v>
      </c>
      <c r="O43" s="188">
        <v>0</v>
      </c>
      <c r="P43" s="244"/>
    </row>
    <row r="44" spans="1:16" s="154" customFormat="1" ht="12.75" customHeight="1">
      <c r="A44" s="188" t="s">
        <v>263</v>
      </c>
      <c r="B44" s="188">
        <v>529</v>
      </c>
      <c r="C44" s="259">
        <v>309</v>
      </c>
      <c r="D44" s="259">
        <v>220</v>
      </c>
      <c r="E44" s="259">
        <v>35</v>
      </c>
      <c r="F44" s="188">
        <v>31</v>
      </c>
      <c r="G44" s="188">
        <v>2</v>
      </c>
      <c r="H44" s="188">
        <v>2</v>
      </c>
      <c r="I44" s="188">
        <v>12</v>
      </c>
      <c r="J44" s="188">
        <v>35</v>
      </c>
      <c r="K44" s="188">
        <v>183</v>
      </c>
      <c r="L44" s="188">
        <v>91</v>
      </c>
      <c r="M44" s="188">
        <v>77</v>
      </c>
      <c r="N44" s="188">
        <v>61</v>
      </c>
      <c r="O44" s="188">
        <v>0</v>
      </c>
      <c r="P44" s="244"/>
    </row>
    <row r="45" spans="1:16" s="154" customFormat="1" ht="12.75" customHeight="1">
      <c r="A45" s="188" t="s">
        <v>264</v>
      </c>
      <c r="B45" s="188">
        <v>772</v>
      </c>
      <c r="C45" s="259">
        <v>538</v>
      </c>
      <c r="D45" s="259">
        <v>234</v>
      </c>
      <c r="E45" s="259">
        <v>18</v>
      </c>
      <c r="F45" s="188">
        <v>15</v>
      </c>
      <c r="G45" s="188">
        <v>17</v>
      </c>
      <c r="H45" s="188">
        <v>4</v>
      </c>
      <c r="I45" s="188">
        <v>24</v>
      </c>
      <c r="J45" s="188">
        <v>25</v>
      </c>
      <c r="K45" s="188">
        <v>410</v>
      </c>
      <c r="L45" s="188">
        <v>106</v>
      </c>
      <c r="M45" s="188">
        <v>69</v>
      </c>
      <c r="N45" s="188">
        <v>84</v>
      </c>
      <c r="O45" s="188">
        <v>0</v>
      </c>
      <c r="P45" s="244"/>
    </row>
    <row r="46" spans="1:16" s="154" customFormat="1" ht="12.75" customHeight="1">
      <c r="A46" s="188" t="s">
        <v>265</v>
      </c>
      <c r="B46" s="188">
        <v>3098</v>
      </c>
      <c r="C46" s="259">
        <v>1715</v>
      </c>
      <c r="D46" s="259">
        <v>1383</v>
      </c>
      <c r="E46" s="259">
        <v>236</v>
      </c>
      <c r="F46" s="188">
        <v>184</v>
      </c>
      <c r="G46" s="188">
        <v>91</v>
      </c>
      <c r="H46" s="188">
        <v>34</v>
      </c>
      <c r="I46" s="188">
        <v>103</v>
      </c>
      <c r="J46" s="188">
        <v>277</v>
      </c>
      <c r="K46" s="188">
        <v>891</v>
      </c>
      <c r="L46" s="188">
        <v>466</v>
      </c>
      <c r="M46" s="188">
        <v>394</v>
      </c>
      <c r="N46" s="188">
        <v>422</v>
      </c>
      <c r="O46" s="188">
        <v>0</v>
      </c>
      <c r="P46" s="244"/>
    </row>
    <row r="47" spans="1:19" s="154" customFormat="1" ht="12.75" customHeight="1">
      <c r="A47" s="188" t="s">
        <v>266</v>
      </c>
      <c r="B47" s="188">
        <v>664</v>
      </c>
      <c r="C47" s="259">
        <v>424</v>
      </c>
      <c r="D47" s="259">
        <v>240</v>
      </c>
      <c r="E47" s="259">
        <v>28</v>
      </c>
      <c r="F47" s="188">
        <v>30</v>
      </c>
      <c r="G47" s="188">
        <v>12</v>
      </c>
      <c r="H47" s="188">
        <v>6</v>
      </c>
      <c r="I47" s="188">
        <v>49</v>
      </c>
      <c r="J47" s="188">
        <v>43</v>
      </c>
      <c r="K47" s="188">
        <v>232</v>
      </c>
      <c r="L47" s="188">
        <v>86</v>
      </c>
      <c r="M47" s="188">
        <v>103</v>
      </c>
      <c r="N47" s="188">
        <v>75</v>
      </c>
      <c r="O47" s="188">
        <v>0</v>
      </c>
      <c r="P47" s="244"/>
      <c r="Q47" s="244"/>
      <c r="R47" s="244"/>
      <c r="S47" s="244"/>
    </row>
    <row r="48" spans="1:19" s="244" customFormat="1" ht="12.75" customHeight="1">
      <c r="A48" s="278" t="s">
        <v>267</v>
      </c>
      <c r="B48" s="278">
        <v>45197</v>
      </c>
      <c r="C48" s="280">
        <v>12407</v>
      </c>
      <c r="D48" s="280">
        <v>10361</v>
      </c>
      <c r="E48" s="280">
        <v>2645</v>
      </c>
      <c r="F48" s="280">
        <v>1953</v>
      </c>
      <c r="G48" s="280">
        <v>918</v>
      </c>
      <c r="H48" s="280">
        <v>530</v>
      </c>
      <c r="I48" s="280">
        <v>949</v>
      </c>
      <c r="J48" s="280">
        <v>2320</v>
      </c>
      <c r="K48" s="280">
        <v>4879</v>
      </c>
      <c r="L48" s="280">
        <v>2605</v>
      </c>
      <c r="M48" s="280">
        <v>2900</v>
      </c>
      <c r="N48" s="280">
        <v>2838</v>
      </c>
      <c r="O48" s="278">
        <v>22660</v>
      </c>
      <c r="Q48" s="154"/>
      <c r="R48" s="154"/>
      <c r="S48" s="154"/>
    </row>
    <row r="49" spans="1:16" s="154" customFormat="1" ht="12.75" customHeight="1">
      <c r="A49" s="188" t="s">
        <v>268</v>
      </c>
      <c r="B49" s="188">
        <v>38791</v>
      </c>
      <c r="C49" s="280">
        <v>10473</v>
      </c>
      <c r="D49" s="280">
        <v>8896</v>
      </c>
      <c r="E49" s="280">
        <v>2485</v>
      </c>
      <c r="F49" s="280">
        <v>1858</v>
      </c>
      <c r="G49" s="280">
        <v>805</v>
      </c>
      <c r="H49" s="280">
        <v>491</v>
      </c>
      <c r="I49" s="280">
        <v>860</v>
      </c>
      <c r="J49" s="280">
        <v>2064</v>
      </c>
      <c r="K49" s="280">
        <v>3996</v>
      </c>
      <c r="L49" s="280">
        <v>2192</v>
      </c>
      <c r="M49" s="280">
        <v>2251</v>
      </c>
      <c r="N49" s="280">
        <v>2223</v>
      </c>
      <c r="O49" s="188">
        <v>19566</v>
      </c>
      <c r="P49" s="244"/>
    </row>
    <row r="50" spans="1:16" s="154" customFormat="1" ht="12.75" customHeight="1">
      <c r="A50" s="188" t="s">
        <v>269</v>
      </c>
      <c r="B50" s="188">
        <v>2305</v>
      </c>
      <c r="C50" s="280">
        <v>709</v>
      </c>
      <c r="D50" s="280">
        <v>492</v>
      </c>
      <c r="E50" s="280">
        <v>45</v>
      </c>
      <c r="F50" s="280">
        <v>35</v>
      </c>
      <c r="G50" s="280">
        <v>36</v>
      </c>
      <c r="H50" s="280">
        <v>16</v>
      </c>
      <c r="I50" s="280">
        <v>40</v>
      </c>
      <c r="J50" s="280">
        <v>113</v>
      </c>
      <c r="K50" s="280">
        <v>438</v>
      </c>
      <c r="L50" s="280">
        <v>193</v>
      </c>
      <c r="M50" s="280">
        <v>144</v>
      </c>
      <c r="N50" s="280">
        <v>116</v>
      </c>
      <c r="O50" s="188">
        <v>1129</v>
      </c>
      <c r="P50" s="244"/>
    </row>
    <row r="51" spans="1:16" s="154" customFormat="1" ht="12.75" customHeight="1">
      <c r="A51" s="188" t="s">
        <v>270</v>
      </c>
      <c r="B51" s="188">
        <v>1587</v>
      </c>
      <c r="C51" s="280">
        <v>482</v>
      </c>
      <c r="D51" s="280">
        <v>360</v>
      </c>
      <c r="E51" s="280">
        <v>36</v>
      </c>
      <c r="F51" s="280">
        <v>28</v>
      </c>
      <c r="G51" s="280">
        <v>26</v>
      </c>
      <c r="H51" s="280">
        <v>5</v>
      </c>
      <c r="I51" s="280">
        <v>27</v>
      </c>
      <c r="J51" s="280">
        <v>74</v>
      </c>
      <c r="K51" s="280">
        <v>173</v>
      </c>
      <c r="L51" s="280">
        <v>81</v>
      </c>
      <c r="M51" s="280">
        <v>189</v>
      </c>
      <c r="N51" s="280">
        <v>147</v>
      </c>
      <c r="O51" s="188">
        <v>801</v>
      </c>
      <c r="P51" s="244"/>
    </row>
    <row r="52" spans="1:19" s="154" customFormat="1" ht="12.75" customHeight="1">
      <c r="A52" s="188" t="s">
        <v>271</v>
      </c>
      <c r="B52" s="188">
        <v>2514</v>
      </c>
      <c r="C52" s="280">
        <v>743</v>
      </c>
      <c r="D52" s="280">
        <v>613</v>
      </c>
      <c r="E52" s="280">
        <v>79</v>
      </c>
      <c r="F52" s="280">
        <v>32</v>
      </c>
      <c r="G52" s="280">
        <v>51</v>
      </c>
      <c r="H52" s="280">
        <v>18</v>
      </c>
      <c r="I52" s="280">
        <v>22</v>
      </c>
      <c r="J52" s="280">
        <v>69</v>
      </c>
      <c r="K52" s="280">
        <v>272</v>
      </c>
      <c r="L52" s="280">
        <v>139</v>
      </c>
      <c r="M52" s="280">
        <v>316</v>
      </c>
      <c r="N52" s="280">
        <v>352</v>
      </c>
      <c r="O52" s="188">
        <v>1164</v>
      </c>
      <c r="P52" s="244"/>
      <c r="Q52" s="244"/>
      <c r="R52" s="244"/>
      <c r="S52" s="244"/>
    </row>
    <row r="53" spans="1:19" s="244" customFormat="1" ht="12.75" customHeight="1">
      <c r="A53" s="278" t="s">
        <v>340</v>
      </c>
      <c r="B53" s="278">
        <v>25570</v>
      </c>
      <c r="C53" s="279">
        <v>14447</v>
      </c>
      <c r="D53" s="279">
        <v>11086</v>
      </c>
      <c r="E53" s="279">
        <v>1133</v>
      </c>
      <c r="F53" s="278">
        <v>865</v>
      </c>
      <c r="G53" s="278">
        <v>369</v>
      </c>
      <c r="H53" s="278">
        <v>225</v>
      </c>
      <c r="I53" s="278">
        <v>764</v>
      </c>
      <c r="J53" s="278">
        <v>2006</v>
      </c>
      <c r="K53" s="278">
        <v>10050</v>
      </c>
      <c r="L53" s="278">
        <v>5476</v>
      </c>
      <c r="M53" s="278">
        <v>2131</v>
      </c>
      <c r="N53" s="278">
        <v>2514</v>
      </c>
      <c r="O53" s="278">
        <v>37</v>
      </c>
      <c r="Q53" s="154"/>
      <c r="R53" s="154"/>
      <c r="S53" s="154"/>
    </row>
    <row r="54" spans="1:16" s="154" customFormat="1" ht="12.75" customHeight="1">
      <c r="A54" s="188" t="s">
        <v>273</v>
      </c>
      <c r="B54" s="188">
        <v>10078</v>
      </c>
      <c r="C54" s="259">
        <v>5580</v>
      </c>
      <c r="D54" s="259">
        <v>4461</v>
      </c>
      <c r="E54" s="259">
        <v>296</v>
      </c>
      <c r="F54" s="188">
        <v>258</v>
      </c>
      <c r="G54" s="188">
        <v>112</v>
      </c>
      <c r="H54" s="188">
        <v>94</v>
      </c>
      <c r="I54" s="188">
        <v>308</v>
      </c>
      <c r="J54" s="188">
        <v>773</v>
      </c>
      <c r="K54" s="188">
        <v>3853</v>
      </c>
      <c r="L54" s="188">
        <v>2240</v>
      </c>
      <c r="M54" s="188">
        <v>1011</v>
      </c>
      <c r="N54" s="188">
        <v>1096</v>
      </c>
      <c r="O54" s="188">
        <v>37</v>
      </c>
      <c r="P54" s="244"/>
    </row>
    <row r="55" spans="1:16" s="154" customFormat="1" ht="12.75" customHeight="1">
      <c r="A55" s="188" t="s">
        <v>274</v>
      </c>
      <c r="B55" s="188">
        <v>2528</v>
      </c>
      <c r="C55" s="259">
        <v>1511</v>
      </c>
      <c r="D55" s="259">
        <v>1017</v>
      </c>
      <c r="E55" s="259">
        <v>49</v>
      </c>
      <c r="F55" s="188">
        <v>33</v>
      </c>
      <c r="G55" s="188">
        <v>32</v>
      </c>
      <c r="H55" s="188">
        <v>8</v>
      </c>
      <c r="I55" s="188">
        <v>72</v>
      </c>
      <c r="J55" s="188">
        <v>164</v>
      </c>
      <c r="K55" s="188">
        <v>1091</v>
      </c>
      <c r="L55" s="188">
        <v>433</v>
      </c>
      <c r="M55" s="188">
        <v>267</v>
      </c>
      <c r="N55" s="188">
        <v>379</v>
      </c>
      <c r="O55" s="188">
        <v>0</v>
      </c>
      <c r="P55" s="244"/>
    </row>
    <row r="56" spans="1:19" s="154" customFormat="1" ht="12.75" customHeight="1">
      <c r="A56" s="188" t="s">
        <v>275</v>
      </c>
      <c r="B56" s="188">
        <v>12964</v>
      </c>
      <c r="C56" s="259">
        <v>7356</v>
      </c>
      <c r="D56" s="259">
        <v>5608</v>
      </c>
      <c r="E56" s="259">
        <v>788</v>
      </c>
      <c r="F56" s="188">
        <v>574</v>
      </c>
      <c r="G56" s="188">
        <v>225</v>
      </c>
      <c r="H56" s="188">
        <v>123</v>
      </c>
      <c r="I56" s="188">
        <v>384</v>
      </c>
      <c r="J56" s="188">
        <v>1069</v>
      </c>
      <c r="K56" s="188">
        <v>5106</v>
      </c>
      <c r="L56" s="188">
        <v>2803</v>
      </c>
      <c r="M56" s="188">
        <v>853</v>
      </c>
      <c r="N56" s="188">
        <v>1039</v>
      </c>
      <c r="O56" s="188">
        <v>0</v>
      </c>
      <c r="P56" s="244"/>
      <c r="Q56" s="244"/>
      <c r="R56" s="244"/>
      <c r="S56" s="244"/>
    </row>
    <row r="57" spans="1:19" s="244" customFormat="1" ht="12.75" customHeight="1">
      <c r="A57" s="278" t="s">
        <v>276</v>
      </c>
      <c r="B57" s="278">
        <v>3023</v>
      </c>
      <c r="C57" s="279">
        <v>1837</v>
      </c>
      <c r="D57" s="279">
        <v>1186</v>
      </c>
      <c r="E57" s="279">
        <v>147</v>
      </c>
      <c r="F57" s="278">
        <v>109</v>
      </c>
      <c r="G57" s="278">
        <v>10</v>
      </c>
      <c r="H57" s="278">
        <v>10</v>
      </c>
      <c r="I57" s="278">
        <v>97</v>
      </c>
      <c r="J57" s="278">
        <v>155</v>
      </c>
      <c r="K57" s="278">
        <v>1402</v>
      </c>
      <c r="L57" s="278">
        <v>657</v>
      </c>
      <c r="M57" s="278">
        <v>181</v>
      </c>
      <c r="N57" s="278">
        <v>255</v>
      </c>
      <c r="O57" s="278">
        <v>0</v>
      </c>
      <c r="Q57" s="154"/>
      <c r="R57" s="154"/>
      <c r="S57" s="154"/>
    </row>
    <row r="58" spans="1:16" s="154" customFormat="1" ht="12.75" customHeight="1">
      <c r="A58" s="188" t="s">
        <v>277</v>
      </c>
      <c r="B58" s="188">
        <v>2024</v>
      </c>
      <c r="C58" s="259">
        <v>1262</v>
      </c>
      <c r="D58" s="259">
        <v>762</v>
      </c>
      <c r="E58" s="259">
        <v>98</v>
      </c>
      <c r="F58" s="188">
        <v>62</v>
      </c>
      <c r="G58" s="188">
        <v>0</v>
      </c>
      <c r="H58" s="188">
        <v>1</v>
      </c>
      <c r="I58" s="188">
        <v>70</v>
      </c>
      <c r="J58" s="188">
        <v>110</v>
      </c>
      <c r="K58" s="188">
        <v>949</v>
      </c>
      <c r="L58" s="188">
        <v>363</v>
      </c>
      <c r="M58" s="188">
        <v>145</v>
      </c>
      <c r="N58" s="188">
        <v>226</v>
      </c>
      <c r="O58" s="188">
        <v>0</v>
      </c>
      <c r="P58" s="244"/>
    </row>
    <row r="59" spans="1:19" s="154" customFormat="1" ht="12.75" customHeight="1">
      <c r="A59" s="188" t="s">
        <v>278</v>
      </c>
      <c r="B59" s="188">
        <v>999</v>
      </c>
      <c r="C59" s="259">
        <v>575</v>
      </c>
      <c r="D59" s="259">
        <v>424</v>
      </c>
      <c r="E59" s="259">
        <v>49</v>
      </c>
      <c r="F59" s="188">
        <v>47</v>
      </c>
      <c r="G59" s="188">
        <v>10</v>
      </c>
      <c r="H59" s="188">
        <v>9</v>
      </c>
      <c r="I59" s="188">
        <v>27</v>
      </c>
      <c r="J59" s="188">
        <v>45</v>
      </c>
      <c r="K59" s="188">
        <v>453</v>
      </c>
      <c r="L59" s="188">
        <v>294</v>
      </c>
      <c r="M59" s="188">
        <v>36</v>
      </c>
      <c r="N59" s="188">
        <v>29</v>
      </c>
      <c r="O59" s="188">
        <v>0</v>
      </c>
      <c r="P59" s="244"/>
      <c r="Q59" s="244"/>
      <c r="R59" s="244"/>
      <c r="S59" s="244"/>
    </row>
    <row r="60" spans="1:19" s="244" customFormat="1" ht="12.75" customHeight="1">
      <c r="A60" s="278" t="s">
        <v>279</v>
      </c>
      <c r="B60" s="278">
        <v>11619</v>
      </c>
      <c r="C60" s="279">
        <v>6756</v>
      </c>
      <c r="D60" s="279">
        <v>4758</v>
      </c>
      <c r="E60" s="279">
        <v>539</v>
      </c>
      <c r="F60" s="278">
        <v>433</v>
      </c>
      <c r="G60" s="278">
        <v>332</v>
      </c>
      <c r="H60" s="278">
        <v>147</v>
      </c>
      <c r="I60" s="278">
        <v>287</v>
      </c>
      <c r="J60" s="278">
        <v>665</v>
      </c>
      <c r="K60" s="278">
        <v>3379</v>
      </c>
      <c r="L60" s="278">
        <v>1237</v>
      </c>
      <c r="M60" s="278">
        <v>2217</v>
      </c>
      <c r="N60" s="278">
        <v>2275</v>
      </c>
      <c r="O60" s="278">
        <v>108</v>
      </c>
      <c r="Q60" s="154"/>
      <c r="R60" s="154"/>
      <c r="S60" s="154"/>
    </row>
    <row r="61" spans="1:16" s="154" customFormat="1" ht="12.75" customHeight="1">
      <c r="A61" s="188" t="s">
        <v>280</v>
      </c>
      <c r="B61" s="188">
        <v>5510</v>
      </c>
      <c r="C61" s="259">
        <v>3187</v>
      </c>
      <c r="D61" s="259">
        <v>2243</v>
      </c>
      <c r="E61" s="259">
        <v>263</v>
      </c>
      <c r="F61" s="188">
        <v>257</v>
      </c>
      <c r="G61" s="188">
        <v>122</v>
      </c>
      <c r="H61" s="188">
        <v>46</v>
      </c>
      <c r="I61" s="188">
        <v>121</v>
      </c>
      <c r="J61" s="188">
        <v>284</v>
      </c>
      <c r="K61" s="188">
        <v>1827</v>
      </c>
      <c r="L61" s="188">
        <v>729</v>
      </c>
      <c r="M61" s="188">
        <v>853</v>
      </c>
      <c r="N61" s="188">
        <v>927</v>
      </c>
      <c r="O61" s="188">
        <v>81</v>
      </c>
      <c r="P61" s="244"/>
    </row>
    <row r="62" spans="1:16" s="154" customFormat="1" ht="12.75" customHeight="1">
      <c r="A62" s="188" t="s">
        <v>281</v>
      </c>
      <c r="B62" s="188">
        <v>1227</v>
      </c>
      <c r="C62" s="259">
        <v>737</v>
      </c>
      <c r="D62" s="259">
        <v>490</v>
      </c>
      <c r="E62" s="259">
        <v>58</v>
      </c>
      <c r="F62" s="188">
        <v>33</v>
      </c>
      <c r="G62" s="188">
        <v>46</v>
      </c>
      <c r="H62" s="188">
        <v>21</v>
      </c>
      <c r="I62" s="188">
        <v>23</v>
      </c>
      <c r="J62" s="188">
        <v>62</v>
      </c>
      <c r="K62" s="188">
        <v>176</v>
      </c>
      <c r="L62" s="188">
        <v>72</v>
      </c>
      <c r="M62" s="188">
        <v>433</v>
      </c>
      <c r="N62" s="188">
        <v>302</v>
      </c>
      <c r="O62" s="188">
        <v>1</v>
      </c>
      <c r="P62" s="244"/>
    </row>
    <row r="63" spans="1:16" s="154" customFormat="1" ht="12.75" customHeight="1">
      <c r="A63" s="188" t="s">
        <v>282</v>
      </c>
      <c r="B63" s="188">
        <v>816</v>
      </c>
      <c r="C63" s="259">
        <v>445</v>
      </c>
      <c r="D63" s="259">
        <v>370</v>
      </c>
      <c r="E63" s="259">
        <v>38</v>
      </c>
      <c r="F63" s="188">
        <v>25</v>
      </c>
      <c r="G63" s="188">
        <v>7</v>
      </c>
      <c r="H63" s="188">
        <v>5</v>
      </c>
      <c r="I63" s="188">
        <v>19</v>
      </c>
      <c r="J63" s="188">
        <v>46</v>
      </c>
      <c r="K63" s="188">
        <v>257</v>
      </c>
      <c r="L63" s="188">
        <v>111</v>
      </c>
      <c r="M63" s="188">
        <v>124</v>
      </c>
      <c r="N63" s="188">
        <v>183</v>
      </c>
      <c r="O63" s="188">
        <v>1</v>
      </c>
      <c r="P63" s="244"/>
    </row>
    <row r="64" spans="1:19" s="154" customFormat="1" ht="12.75" customHeight="1">
      <c r="A64" s="188" t="s">
        <v>283</v>
      </c>
      <c r="B64" s="188">
        <v>4066</v>
      </c>
      <c r="C64" s="259">
        <v>2387</v>
      </c>
      <c r="D64" s="259">
        <v>1655</v>
      </c>
      <c r="E64" s="259">
        <v>180</v>
      </c>
      <c r="F64" s="188">
        <v>118</v>
      </c>
      <c r="G64" s="188">
        <v>157</v>
      </c>
      <c r="H64" s="188">
        <v>75</v>
      </c>
      <c r="I64" s="188">
        <v>124</v>
      </c>
      <c r="J64" s="188">
        <v>273</v>
      </c>
      <c r="K64" s="188">
        <v>1119</v>
      </c>
      <c r="L64" s="188">
        <v>325</v>
      </c>
      <c r="M64" s="188">
        <v>807</v>
      </c>
      <c r="N64" s="188">
        <v>863</v>
      </c>
      <c r="O64" s="188">
        <v>25</v>
      </c>
      <c r="P64" s="244"/>
      <c r="Q64" s="244"/>
      <c r="R64" s="244"/>
      <c r="S64" s="244"/>
    </row>
    <row r="65" spans="1:15" s="244" customFormat="1" ht="12.75" customHeight="1">
      <c r="A65" s="278" t="s">
        <v>341</v>
      </c>
      <c r="B65" s="278">
        <v>59522</v>
      </c>
      <c r="C65" s="280" t="s">
        <v>359</v>
      </c>
      <c r="D65" s="280" t="s">
        <v>359</v>
      </c>
      <c r="E65" s="280" t="s">
        <v>359</v>
      </c>
      <c r="F65" s="280" t="s">
        <v>359</v>
      </c>
      <c r="G65" s="280" t="s">
        <v>359</v>
      </c>
      <c r="H65" s="280" t="s">
        <v>359</v>
      </c>
      <c r="I65" s="280" t="s">
        <v>359</v>
      </c>
      <c r="J65" s="280" t="s">
        <v>359</v>
      </c>
      <c r="K65" s="280" t="s">
        <v>359</v>
      </c>
      <c r="L65" s="280" t="s">
        <v>359</v>
      </c>
      <c r="M65" s="280" t="s">
        <v>359</v>
      </c>
      <c r="N65" s="280" t="s">
        <v>359</v>
      </c>
      <c r="O65" s="278">
        <v>59522</v>
      </c>
    </row>
    <row r="66" spans="1:15" s="244" customFormat="1" ht="12.75" customHeight="1">
      <c r="A66" s="278" t="s">
        <v>342</v>
      </c>
      <c r="B66" s="278">
        <v>7079</v>
      </c>
      <c r="C66" s="279">
        <v>4304</v>
      </c>
      <c r="D66" s="279">
        <v>2775</v>
      </c>
      <c r="E66" s="279">
        <v>428</v>
      </c>
      <c r="F66" s="278">
        <v>262</v>
      </c>
      <c r="G66" s="278">
        <v>207</v>
      </c>
      <c r="H66" s="278">
        <v>59</v>
      </c>
      <c r="I66" s="278">
        <v>172</v>
      </c>
      <c r="J66" s="278">
        <v>385</v>
      </c>
      <c r="K66" s="278">
        <v>2597</v>
      </c>
      <c r="L66" s="278">
        <v>1042</v>
      </c>
      <c r="M66" s="278">
        <v>899</v>
      </c>
      <c r="N66" s="278">
        <v>1027</v>
      </c>
      <c r="O66" s="278">
        <v>1</v>
      </c>
    </row>
    <row r="67" spans="1:15" s="244" customFormat="1" ht="12.75" customHeight="1">
      <c r="A67" s="278" t="s">
        <v>343</v>
      </c>
      <c r="B67" s="278">
        <v>1418</v>
      </c>
      <c r="C67" s="279">
        <v>807</v>
      </c>
      <c r="D67" s="279">
        <v>611</v>
      </c>
      <c r="E67" s="279">
        <v>77</v>
      </c>
      <c r="F67" s="278">
        <v>66</v>
      </c>
      <c r="G67" s="278">
        <v>12</v>
      </c>
      <c r="H67" s="278">
        <v>5</v>
      </c>
      <c r="I67" s="278">
        <v>20</v>
      </c>
      <c r="J67" s="278">
        <v>90</v>
      </c>
      <c r="K67" s="278">
        <v>545</v>
      </c>
      <c r="L67" s="278">
        <v>189</v>
      </c>
      <c r="M67" s="278">
        <v>152</v>
      </c>
      <c r="N67" s="278">
        <v>261</v>
      </c>
      <c r="O67" s="278">
        <v>1</v>
      </c>
    </row>
    <row r="68" spans="1:19" s="244" customFormat="1" ht="12.75" customHeight="1">
      <c r="A68" s="278" t="s">
        <v>287</v>
      </c>
      <c r="B68" s="278">
        <v>10995</v>
      </c>
      <c r="C68" s="279">
        <v>6568</v>
      </c>
      <c r="D68" s="279">
        <v>4427</v>
      </c>
      <c r="E68" s="279">
        <v>891</v>
      </c>
      <c r="F68" s="278">
        <v>450</v>
      </c>
      <c r="G68" s="278">
        <v>419</v>
      </c>
      <c r="H68" s="278">
        <v>211</v>
      </c>
      <c r="I68" s="278">
        <v>952</v>
      </c>
      <c r="J68" s="278">
        <v>1053</v>
      </c>
      <c r="K68" s="278">
        <v>3864</v>
      </c>
      <c r="L68" s="278">
        <v>1960</v>
      </c>
      <c r="M68" s="278">
        <v>442</v>
      </c>
      <c r="N68" s="278">
        <v>753</v>
      </c>
      <c r="O68" s="278">
        <v>0</v>
      </c>
      <c r="Q68" s="154"/>
      <c r="R68" s="154"/>
      <c r="S68" s="154"/>
    </row>
    <row r="69" spans="1:16" s="154" customFormat="1" ht="12.75" customHeight="1">
      <c r="A69" s="188" t="s">
        <v>344</v>
      </c>
      <c r="B69" s="188">
        <v>1793</v>
      </c>
      <c r="C69" s="259">
        <v>1054</v>
      </c>
      <c r="D69" s="259">
        <v>739</v>
      </c>
      <c r="E69" s="259">
        <v>163</v>
      </c>
      <c r="F69" s="188">
        <v>92</v>
      </c>
      <c r="G69" s="188">
        <v>37</v>
      </c>
      <c r="H69" s="188">
        <v>12</v>
      </c>
      <c r="I69" s="188">
        <v>42</v>
      </c>
      <c r="J69" s="188">
        <v>129</v>
      </c>
      <c r="K69" s="188">
        <v>670</v>
      </c>
      <c r="L69" s="188">
        <v>316</v>
      </c>
      <c r="M69" s="188">
        <v>142</v>
      </c>
      <c r="N69" s="188">
        <v>190</v>
      </c>
      <c r="O69" s="188">
        <v>0</v>
      </c>
      <c r="P69" s="244"/>
    </row>
    <row r="70" spans="1:16" s="154" customFormat="1" ht="12.75" customHeight="1">
      <c r="A70" s="188" t="s">
        <v>345</v>
      </c>
      <c r="B70" s="188">
        <v>2758</v>
      </c>
      <c r="C70" s="259">
        <v>1701</v>
      </c>
      <c r="D70" s="259">
        <v>1057</v>
      </c>
      <c r="E70" s="259">
        <v>188</v>
      </c>
      <c r="F70" s="188">
        <v>108</v>
      </c>
      <c r="G70" s="188">
        <v>42</v>
      </c>
      <c r="H70" s="188">
        <v>22</v>
      </c>
      <c r="I70" s="188">
        <v>162</v>
      </c>
      <c r="J70" s="188">
        <v>253</v>
      </c>
      <c r="K70" s="188">
        <v>1233</v>
      </c>
      <c r="L70" s="188">
        <v>563</v>
      </c>
      <c r="M70" s="188">
        <v>76</v>
      </c>
      <c r="N70" s="188">
        <v>111</v>
      </c>
      <c r="O70" s="188">
        <v>0</v>
      </c>
      <c r="P70" s="244"/>
    </row>
    <row r="71" spans="1:19" s="154" customFormat="1" ht="12.75" customHeight="1">
      <c r="A71" s="188" t="s">
        <v>288</v>
      </c>
      <c r="B71" s="188">
        <v>6444</v>
      </c>
      <c r="C71" s="259">
        <v>3813</v>
      </c>
      <c r="D71" s="259">
        <v>2631</v>
      </c>
      <c r="E71" s="259">
        <v>540</v>
      </c>
      <c r="F71" s="188">
        <v>250</v>
      </c>
      <c r="G71" s="188">
        <v>340</v>
      </c>
      <c r="H71" s="188">
        <v>177</v>
      </c>
      <c r="I71" s="188">
        <v>748</v>
      </c>
      <c r="J71" s="188">
        <v>671</v>
      </c>
      <c r="K71" s="188">
        <v>1961</v>
      </c>
      <c r="L71" s="188">
        <v>1081</v>
      </c>
      <c r="M71" s="188">
        <v>224</v>
      </c>
      <c r="N71" s="188">
        <v>452</v>
      </c>
      <c r="O71" s="188">
        <v>0</v>
      </c>
      <c r="P71" s="244"/>
      <c r="Q71" s="244"/>
      <c r="R71" s="244"/>
      <c r="S71" s="244"/>
    </row>
    <row r="72" spans="1:19" s="244" customFormat="1" ht="12.75" customHeight="1">
      <c r="A72" s="278" t="s">
        <v>289</v>
      </c>
      <c r="B72" s="278">
        <v>1385</v>
      </c>
      <c r="C72" s="279">
        <v>751</v>
      </c>
      <c r="D72" s="279">
        <v>634</v>
      </c>
      <c r="E72" s="279">
        <v>94</v>
      </c>
      <c r="F72" s="278">
        <v>78</v>
      </c>
      <c r="G72" s="278">
        <v>41</v>
      </c>
      <c r="H72" s="278">
        <v>25</v>
      </c>
      <c r="I72" s="278">
        <v>70</v>
      </c>
      <c r="J72" s="278">
        <v>125</v>
      </c>
      <c r="K72" s="278">
        <v>484</v>
      </c>
      <c r="L72" s="278">
        <v>328</v>
      </c>
      <c r="M72" s="278">
        <v>62</v>
      </c>
      <c r="N72" s="278">
        <v>78</v>
      </c>
      <c r="O72" s="278">
        <v>0</v>
      </c>
      <c r="Q72" s="154"/>
      <c r="R72" s="154"/>
      <c r="S72" s="154"/>
    </row>
    <row r="73" spans="1:16" s="154" customFormat="1" ht="12.75" customHeight="1">
      <c r="A73" s="188" t="s">
        <v>290</v>
      </c>
      <c r="B73" s="188">
        <v>194</v>
      </c>
      <c r="C73" s="259">
        <v>139</v>
      </c>
      <c r="D73" s="259">
        <v>51</v>
      </c>
      <c r="E73" s="259">
        <v>1</v>
      </c>
      <c r="F73" s="188">
        <v>1</v>
      </c>
      <c r="G73" s="188">
        <v>3</v>
      </c>
      <c r="H73" s="188">
        <v>0</v>
      </c>
      <c r="I73" s="188">
        <v>7</v>
      </c>
      <c r="J73" s="188">
        <v>11</v>
      </c>
      <c r="K73" s="188">
        <v>112</v>
      </c>
      <c r="L73" s="188">
        <v>24</v>
      </c>
      <c r="M73" s="188">
        <v>16</v>
      </c>
      <c r="N73" s="188">
        <v>15</v>
      </c>
      <c r="O73" s="188">
        <v>4</v>
      </c>
      <c r="P73" s="244"/>
    </row>
    <row r="74" spans="1:16" s="154" customFormat="1" ht="12.75" customHeight="1">
      <c r="A74" s="188" t="s">
        <v>291</v>
      </c>
      <c r="B74" s="188">
        <v>294</v>
      </c>
      <c r="C74" s="259">
        <v>174</v>
      </c>
      <c r="D74" s="259">
        <v>120</v>
      </c>
      <c r="E74" s="259">
        <v>9</v>
      </c>
      <c r="F74" s="188">
        <v>9</v>
      </c>
      <c r="G74" s="188">
        <v>2</v>
      </c>
      <c r="H74" s="188">
        <v>0</v>
      </c>
      <c r="I74" s="188">
        <v>15</v>
      </c>
      <c r="J74" s="188">
        <v>27</v>
      </c>
      <c r="K74" s="188">
        <v>60</v>
      </c>
      <c r="L74" s="188">
        <v>7</v>
      </c>
      <c r="M74" s="188">
        <v>88</v>
      </c>
      <c r="N74" s="188">
        <v>77</v>
      </c>
      <c r="O74" s="188">
        <v>0</v>
      </c>
      <c r="P74" s="244"/>
    </row>
    <row r="75" spans="1:15" s="154" customFormat="1" ht="9" customHeight="1">
      <c r="A75" s="187"/>
      <c r="B75" s="187"/>
      <c r="C75" s="282"/>
      <c r="D75" s="282"/>
      <c r="E75" s="282"/>
      <c r="F75" s="187"/>
      <c r="G75" s="187"/>
      <c r="H75" s="187"/>
      <c r="I75" s="187"/>
      <c r="J75" s="187"/>
      <c r="K75" s="187"/>
      <c r="L75" s="187"/>
      <c r="M75" s="187"/>
      <c r="N75" s="187"/>
      <c r="O75" s="187"/>
    </row>
    <row r="76" spans="1:15" s="154" customFormat="1" ht="9" customHeight="1">
      <c r="A76" s="188"/>
      <c r="B76" s="188"/>
      <c r="C76" s="259"/>
      <c r="D76" s="259"/>
      <c r="E76" s="259"/>
      <c r="F76" s="188"/>
      <c r="G76" s="188"/>
      <c r="H76" s="188"/>
      <c r="I76" s="188"/>
      <c r="J76" s="188"/>
      <c r="K76" s="188"/>
      <c r="L76" s="188"/>
      <c r="M76" s="188"/>
      <c r="N76" s="188"/>
      <c r="O76" s="188"/>
    </row>
    <row r="77" spans="1:14" s="154" customFormat="1" ht="12" customHeight="1">
      <c r="A77" s="459" t="s">
        <v>647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</row>
    <row r="78" spans="1:14" s="154" customFormat="1" ht="12" customHeight="1">
      <c r="A78" s="467" t="s">
        <v>649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321"/>
      <c r="M78" s="321"/>
      <c r="N78" s="321"/>
    </row>
    <row r="79" spans="1:15" s="154" customFormat="1" ht="12">
      <c r="A79" s="239" t="s">
        <v>580</v>
      </c>
      <c r="B79" s="298"/>
      <c r="C79" s="298"/>
      <c r="D79" s="298"/>
      <c r="E79" s="298"/>
      <c r="F79" s="124"/>
      <c r="G79" s="124"/>
      <c r="H79" s="124"/>
      <c r="I79" s="124"/>
      <c r="J79" s="124"/>
      <c r="K79" s="124"/>
      <c r="L79" s="124"/>
      <c r="M79" s="124"/>
      <c r="N79" s="124"/>
      <c r="O79" s="298"/>
    </row>
    <row r="80" spans="1:15" s="154" customFormat="1" ht="12">
      <c r="A80" s="151"/>
      <c r="B80" s="151"/>
      <c r="C80" s="151"/>
      <c r="D80" s="151"/>
      <c r="O80" s="151"/>
    </row>
    <row r="81" spans="1:15" s="154" customFormat="1" ht="12">
      <c r="A81" s="151"/>
      <c r="B81" s="151"/>
      <c r="C81" s="151"/>
      <c r="D81" s="151"/>
      <c r="E81" s="151"/>
      <c r="O81" s="151"/>
    </row>
    <row r="82" spans="1:15" s="154" customFormat="1" ht="12">
      <c r="A82" s="298"/>
      <c r="B82" s="151"/>
      <c r="C82" s="151"/>
      <c r="D82" s="151"/>
      <c r="E82" s="151"/>
      <c r="O82" s="151"/>
    </row>
    <row r="83" spans="1:15" s="154" customFormat="1" ht="12">
      <c r="A83" s="151"/>
      <c r="B83" s="151"/>
      <c r="C83" s="151"/>
      <c r="D83" s="151"/>
      <c r="E83" s="151"/>
      <c r="O83" s="151"/>
    </row>
    <row r="84" spans="1:15" s="154" customFormat="1" ht="12">
      <c r="A84" s="151"/>
      <c r="B84" s="151"/>
      <c r="C84" s="151"/>
      <c r="D84" s="151"/>
      <c r="E84" s="151"/>
      <c r="O84" s="151"/>
    </row>
    <row r="85" spans="1:15" s="154" customFormat="1" ht="12">
      <c r="A85" s="151"/>
      <c r="B85" s="151"/>
      <c r="C85" s="151"/>
      <c r="D85" s="151"/>
      <c r="E85" s="151"/>
      <c r="O85" s="151"/>
    </row>
    <row r="86" spans="1:15" s="154" customFormat="1" ht="12">
      <c r="A86" s="151"/>
      <c r="B86" s="151"/>
      <c r="C86" s="151"/>
      <c r="D86" s="151"/>
      <c r="E86" s="151"/>
      <c r="O86" s="151"/>
    </row>
    <row r="87" spans="1:15" s="154" customFormat="1" ht="12">
      <c r="A87" s="151"/>
      <c r="B87" s="151"/>
      <c r="C87" s="151"/>
      <c r="D87" s="151"/>
      <c r="E87" s="151"/>
      <c r="O87" s="151"/>
    </row>
    <row r="88" spans="1:15" s="154" customFormat="1" ht="12">
      <c r="A88" s="151"/>
      <c r="B88" s="151"/>
      <c r="C88" s="151"/>
      <c r="D88" s="151"/>
      <c r="E88" s="151"/>
      <c r="O88" s="151"/>
    </row>
    <row r="89" spans="1:15" s="154" customFormat="1" ht="12">
      <c r="A89" s="151"/>
      <c r="B89" s="151"/>
      <c r="C89" s="151"/>
      <c r="D89" s="151"/>
      <c r="E89" s="151"/>
      <c r="O89" s="151"/>
    </row>
    <row r="90" spans="1:15" s="154" customFormat="1" ht="12">
      <c r="A90" s="151"/>
      <c r="B90" s="151"/>
      <c r="C90" s="151"/>
      <c r="D90" s="151"/>
      <c r="E90" s="151"/>
      <c r="O90" s="151"/>
    </row>
    <row r="91" spans="1:15" s="154" customFormat="1" ht="12">
      <c r="A91" s="151"/>
      <c r="B91" s="151"/>
      <c r="C91" s="151"/>
      <c r="D91" s="151"/>
      <c r="E91" s="151"/>
      <c r="O91" s="151"/>
    </row>
    <row r="92" spans="1:15" s="154" customFormat="1" ht="12">
      <c r="A92" s="151"/>
      <c r="B92" s="151"/>
      <c r="C92" s="151"/>
      <c r="D92" s="151"/>
      <c r="E92" s="151"/>
      <c r="O92" s="151"/>
    </row>
    <row r="93" spans="1:15" s="154" customFormat="1" ht="12">
      <c r="A93" s="151"/>
      <c r="B93" s="151"/>
      <c r="C93" s="151"/>
      <c r="D93" s="151"/>
      <c r="E93" s="151"/>
      <c r="O93" s="151"/>
    </row>
    <row r="94" spans="1:15" s="154" customFormat="1" ht="12">
      <c r="A94" s="151"/>
      <c r="B94" s="151"/>
      <c r="C94" s="151"/>
      <c r="D94" s="151"/>
      <c r="E94" s="151"/>
      <c r="O94" s="151"/>
    </row>
    <row r="95" spans="1:15" s="154" customFormat="1" ht="12">
      <c r="A95" s="151"/>
      <c r="B95" s="151"/>
      <c r="C95" s="151"/>
      <c r="D95" s="151"/>
      <c r="E95" s="151"/>
      <c r="O95" s="151"/>
    </row>
    <row r="96" spans="1:15" s="154" customFormat="1" ht="12">
      <c r="A96" s="151"/>
      <c r="B96" s="151"/>
      <c r="C96" s="151"/>
      <c r="D96" s="151"/>
      <c r="E96" s="151"/>
      <c r="O96" s="151"/>
    </row>
    <row r="97" spans="1:15" s="154" customFormat="1" ht="12">
      <c r="A97" s="151"/>
      <c r="B97" s="151"/>
      <c r="C97" s="151"/>
      <c r="D97" s="151"/>
      <c r="E97" s="151"/>
      <c r="O97" s="151"/>
    </row>
    <row r="98" spans="1:15" s="154" customFormat="1" ht="12">
      <c r="A98" s="151"/>
      <c r="B98" s="151"/>
      <c r="C98" s="151"/>
      <c r="D98" s="151"/>
      <c r="E98" s="151"/>
      <c r="O98" s="151"/>
    </row>
    <row r="99" spans="1:15" s="154" customFormat="1" ht="12">
      <c r="A99" s="151"/>
      <c r="B99" s="151"/>
      <c r="C99" s="151"/>
      <c r="D99" s="151"/>
      <c r="E99" s="151"/>
      <c r="O99" s="151"/>
    </row>
    <row r="100" spans="1:15" s="154" customFormat="1" ht="12">
      <c r="A100" s="151"/>
      <c r="B100" s="151"/>
      <c r="C100" s="151"/>
      <c r="D100" s="151"/>
      <c r="E100" s="151"/>
      <c r="O100" s="151"/>
    </row>
    <row r="101" spans="1:15" s="154" customFormat="1" ht="12">
      <c r="A101" s="151"/>
      <c r="B101" s="151"/>
      <c r="C101" s="151"/>
      <c r="D101" s="151"/>
      <c r="E101" s="151"/>
      <c r="O101" s="151"/>
    </row>
    <row r="102" spans="1:15" s="154" customFormat="1" ht="12">
      <c r="A102" s="151"/>
      <c r="B102" s="151"/>
      <c r="C102" s="151"/>
      <c r="D102" s="151"/>
      <c r="E102" s="151"/>
      <c r="O102" s="151"/>
    </row>
    <row r="103" spans="1:15" s="154" customFormat="1" ht="12">
      <c r="A103" s="151"/>
      <c r="B103" s="151"/>
      <c r="C103" s="151"/>
      <c r="D103" s="151"/>
      <c r="E103" s="151"/>
      <c r="O103" s="151"/>
    </row>
    <row r="104" spans="1:15" s="154" customFormat="1" ht="12">
      <c r="A104" s="151"/>
      <c r="B104" s="151"/>
      <c r="C104" s="151"/>
      <c r="D104" s="151"/>
      <c r="E104" s="151"/>
      <c r="O104" s="151"/>
    </row>
    <row r="105" spans="1:15" s="154" customFormat="1" ht="12">
      <c r="A105" s="151"/>
      <c r="B105" s="151"/>
      <c r="C105" s="151"/>
      <c r="D105" s="151"/>
      <c r="E105" s="151"/>
      <c r="O105" s="151"/>
    </row>
    <row r="106" spans="1:15" s="154" customFormat="1" ht="12">
      <c r="A106" s="151"/>
      <c r="B106" s="151"/>
      <c r="C106" s="151"/>
      <c r="D106" s="151"/>
      <c r="E106" s="151"/>
      <c r="O106" s="151"/>
    </row>
    <row r="107" spans="1:15" s="154" customFormat="1" ht="12">
      <c r="A107" s="151"/>
      <c r="B107" s="151"/>
      <c r="C107" s="151"/>
      <c r="D107" s="151"/>
      <c r="E107" s="151"/>
      <c r="O107" s="151"/>
    </row>
    <row r="108" spans="1:15" s="154" customFormat="1" ht="12">
      <c r="A108" s="151"/>
      <c r="B108" s="151"/>
      <c r="C108" s="151"/>
      <c r="D108" s="151"/>
      <c r="E108" s="151"/>
      <c r="O108" s="151"/>
    </row>
    <row r="109" spans="1:15" s="154" customFormat="1" ht="12">
      <c r="A109" s="151"/>
      <c r="B109" s="151"/>
      <c r="C109" s="151"/>
      <c r="D109" s="151"/>
      <c r="E109" s="151"/>
      <c r="O109" s="151"/>
    </row>
    <row r="110" spans="1:15" s="154" customFormat="1" ht="12">
      <c r="A110" s="151"/>
      <c r="B110" s="151"/>
      <c r="C110" s="151"/>
      <c r="D110" s="151"/>
      <c r="E110" s="151"/>
      <c r="O110" s="151"/>
    </row>
    <row r="111" spans="1:15" s="154" customFormat="1" ht="12">
      <c r="A111" s="151"/>
      <c r="B111" s="151"/>
      <c r="C111" s="151"/>
      <c r="D111" s="151"/>
      <c r="E111" s="151"/>
      <c r="O111" s="151"/>
    </row>
    <row r="112" spans="1:15" s="154" customFormat="1" ht="12">
      <c r="A112" s="151"/>
      <c r="B112" s="151"/>
      <c r="C112" s="151"/>
      <c r="D112" s="151"/>
      <c r="E112" s="151"/>
      <c r="O112" s="151"/>
    </row>
    <row r="113" spans="1:15" s="154" customFormat="1" ht="12">
      <c r="A113" s="151"/>
      <c r="B113" s="151"/>
      <c r="C113" s="151"/>
      <c r="D113" s="151"/>
      <c r="E113" s="151"/>
      <c r="O113" s="151"/>
    </row>
    <row r="114" spans="1:15" ht="12">
      <c r="A114" s="71"/>
      <c r="B114" s="71"/>
      <c r="C114" s="71"/>
      <c r="D114" s="71"/>
      <c r="E114" s="71"/>
      <c r="O114" s="71"/>
    </row>
    <row r="115" spans="1:15" ht="12">
      <c r="A115" s="71"/>
      <c r="B115" s="71"/>
      <c r="C115" s="71"/>
      <c r="D115" s="71"/>
      <c r="E115" s="71"/>
      <c r="O115" s="71"/>
    </row>
    <row r="116" spans="1:15" ht="12">
      <c r="A116" s="71"/>
      <c r="B116" s="71"/>
      <c r="C116" s="71"/>
      <c r="D116" s="71"/>
      <c r="E116" s="71"/>
      <c r="O116" s="71"/>
    </row>
    <row r="117" spans="1:15" ht="12">
      <c r="A117" s="71"/>
      <c r="B117" s="71"/>
      <c r="C117" s="71"/>
      <c r="D117" s="71"/>
      <c r="E117" s="71"/>
      <c r="O117" s="71"/>
    </row>
    <row r="118" spans="1:15" ht="12">
      <c r="A118" s="71"/>
      <c r="B118" s="71"/>
      <c r="C118" s="71"/>
      <c r="D118" s="71"/>
      <c r="E118" s="71"/>
      <c r="O118" s="71"/>
    </row>
    <row r="119" spans="1:15" ht="12">
      <c r="A119" s="71"/>
      <c r="B119" s="71"/>
      <c r="C119" s="71"/>
      <c r="D119" s="71"/>
      <c r="E119" s="71"/>
      <c r="O119" s="71"/>
    </row>
    <row r="120" spans="1:15" ht="12">
      <c r="A120" s="71"/>
      <c r="B120" s="71"/>
      <c r="C120" s="71"/>
      <c r="D120" s="71"/>
      <c r="E120" s="71"/>
      <c r="O120" s="71"/>
    </row>
    <row r="121" spans="1:15" ht="12">
      <c r="A121" s="71"/>
      <c r="B121" s="71"/>
      <c r="C121" s="71"/>
      <c r="D121" s="71"/>
      <c r="E121" s="71"/>
      <c r="O121" s="71"/>
    </row>
    <row r="122" spans="1:15" ht="12">
      <c r="A122" s="71"/>
      <c r="B122" s="71"/>
      <c r="C122" s="71"/>
      <c r="D122" s="71"/>
      <c r="E122" s="71"/>
      <c r="O122" s="71"/>
    </row>
    <row r="123" spans="1:15" ht="12">
      <c r="A123" s="71"/>
      <c r="B123" s="71"/>
      <c r="C123" s="71"/>
      <c r="D123" s="71"/>
      <c r="E123" s="71"/>
      <c r="O123" s="71"/>
    </row>
    <row r="124" spans="1:15" ht="12">
      <c r="A124" s="71"/>
      <c r="B124" s="71"/>
      <c r="C124" s="71"/>
      <c r="D124" s="71"/>
      <c r="E124" s="71"/>
      <c r="O124" s="71"/>
    </row>
    <row r="125" spans="1:15" ht="12">
      <c r="A125" s="71"/>
      <c r="B125" s="71"/>
      <c r="C125" s="71"/>
      <c r="D125" s="71"/>
      <c r="E125" s="71"/>
      <c r="O125" s="71"/>
    </row>
    <row r="126" spans="1:15" ht="12">
      <c r="A126" s="71"/>
      <c r="B126" s="71"/>
      <c r="C126" s="71"/>
      <c r="D126" s="71"/>
      <c r="E126" s="71"/>
      <c r="O126" s="71"/>
    </row>
    <row r="127" spans="1:15" ht="12">
      <c r="A127" s="71"/>
      <c r="B127" s="71"/>
      <c r="C127" s="71"/>
      <c r="D127" s="71"/>
      <c r="E127" s="71"/>
      <c r="O127" s="71"/>
    </row>
    <row r="128" spans="1:15" ht="12">
      <c r="A128" s="71"/>
      <c r="B128" s="71"/>
      <c r="C128" s="71"/>
      <c r="D128" s="71"/>
      <c r="E128" s="71"/>
      <c r="O128" s="71"/>
    </row>
    <row r="129" spans="1:15" ht="12">
      <c r="A129" s="71"/>
      <c r="B129" s="71"/>
      <c r="C129" s="71"/>
      <c r="D129" s="71"/>
      <c r="E129" s="71"/>
      <c r="O129" s="71"/>
    </row>
    <row r="130" spans="1:15" ht="12">
      <c r="A130" s="71"/>
      <c r="B130" s="71"/>
      <c r="C130" s="71"/>
      <c r="D130" s="71"/>
      <c r="E130" s="71"/>
      <c r="O130" s="71"/>
    </row>
    <row r="131" spans="1:15" ht="12">
      <c r="A131" s="71"/>
      <c r="B131" s="71"/>
      <c r="C131" s="71"/>
      <c r="D131" s="71"/>
      <c r="E131" s="71"/>
      <c r="O131" s="71"/>
    </row>
    <row r="132" spans="1:15" ht="12">
      <c r="A132" s="71"/>
      <c r="B132" s="71"/>
      <c r="C132" s="71"/>
      <c r="D132" s="71"/>
      <c r="E132" s="71"/>
      <c r="O132" s="71"/>
    </row>
    <row r="133" spans="1:15" ht="12">
      <c r="A133" s="71"/>
      <c r="B133" s="71"/>
      <c r="C133" s="71"/>
      <c r="D133" s="71"/>
      <c r="E133" s="71"/>
      <c r="O133" s="71"/>
    </row>
    <row r="134" spans="1:15" ht="12">
      <c r="A134" s="71"/>
      <c r="B134" s="71"/>
      <c r="C134" s="71"/>
      <c r="D134" s="71"/>
      <c r="E134" s="71"/>
      <c r="O134" s="71"/>
    </row>
    <row r="135" spans="1:15" ht="12">
      <c r="A135" s="71"/>
      <c r="B135" s="71"/>
      <c r="C135" s="71"/>
      <c r="D135" s="71"/>
      <c r="E135" s="71"/>
      <c r="O135" s="71"/>
    </row>
    <row r="136" spans="1:15" ht="12">
      <c r="A136" s="71"/>
      <c r="B136" s="71"/>
      <c r="C136" s="71"/>
      <c r="D136" s="71"/>
      <c r="E136" s="71"/>
      <c r="O136" s="71"/>
    </row>
    <row r="137" spans="1:15" ht="12">
      <c r="A137" s="71"/>
      <c r="B137" s="71"/>
      <c r="C137" s="71"/>
      <c r="D137" s="71"/>
      <c r="E137" s="71"/>
      <c r="O137" s="71"/>
    </row>
    <row r="138" spans="1:15" ht="12">
      <c r="A138" s="71"/>
      <c r="B138" s="71"/>
      <c r="C138" s="71"/>
      <c r="D138" s="71"/>
      <c r="E138" s="71"/>
      <c r="O138" s="71"/>
    </row>
    <row r="139" spans="1:15" ht="12">
      <c r="A139" s="71"/>
      <c r="B139" s="71"/>
      <c r="C139" s="71"/>
      <c r="D139" s="71"/>
      <c r="E139" s="71"/>
      <c r="O139" s="71"/>
    </row>
    <row r="140" spans="1:15" ht="12">
      <c r="A140" s="71"/>
      <c r="B140" s="71"/>
      <c r="C140" s="71"/>
      <c r="D140" s="71"/>
      <c r="E140" s="71"/>
      <c r="O140" s="71"/>
    </row>
    <row r="141" spans="1:15" ht="12">
      <c r="A141" s="71"/>
      <c r="B141" s="71"/>
      <c r="C141" s="71"/>
      <c r="D141" s="71"/>
      <c r="E141" s="71"/>
      <c r="O141" s="71"/>
    </row>
    <row r="142" spans="1:15" ht="12">
      <c r="A142" s="71"/>
      <c r="B142" s="71"/>
      <c r="C142" s="71"/>
      <c r="D142" s="71"/>
      <c r="E142" s="71"/>
      <c r="O142" s="71"/>
    </row>
    <row r="143" spans="1:15" ht="12">
      <c r="A143" s="71"/>
      <c r="B143" s="71"/>
      <c r="C143" s="71"/>
      <c r="D143" s="71"/>
      <c r="E143" s="71"/>
      <c r="O143" s="71"/>
    </row>
    <row r="144" spans="1:15" ht="12">
      <c r="A144" s="71"/>
      <c r="B144" s="71"/>
      <c r="C144" s="71"/>
      <c r="D144" s="71"/>
      <c r="E144" s="71"/>
      <c r="O144" s="71"/>
    </row>
    <row r="145" spans="1:15" ht="12">
      <c r="A145" s="71"/>
      <c r="B145" s="71"/>
      <c r="C145" s="71"/>
      <c r="D145" s="71"/>
      <c r="E145" s="71"/>
      <c r="O145" s="71"/>
    </row>
    <row r="146" spans="1:15" ht="12">
      <c r="A146" s="71"/>
      <c r="B146" s="71"/>
      <c r="C146" s="71"/>
      <c r="D146" s="71"/>
      <c r="E146" s="71"/>
      <c r="O146" s="71"/>
    </row>
    <row r="147" spans="1:15" ht="12">
      <c r="A147" s="71"/>
      <c r="B147" s="71"/>
      <c r="C147" s="71"/>
      <c r="D147" s="71"/>
      <c r="E147" s="71"/>
      <c r="O147" s="71"/>
    </row>
    <row r="148" spans="1:15" ht="12">
      <c r="A148" s="71"/>
      <c r="B148" s="71"/>
      <c r="C148" s="71"/>
      <c r="D148" s="71"/>
      <c r="E148" s="71"/>
      <c r="O148" s="71"/>
    </row>
    <row r="149" spans="1:15" ht="12">
      <c r="A149" s="71"/>
      <c r="B149" s="71"/>
      <c r="C149" s="71"/>
      <c r="D149" s="71"/>
      <c r="E149" s="71"/>
      <c r="O149" s="71"/>
    </row>
    <row r="150" spans="1:15" ht="12">
      <c r="A150" s="71"/>
      <c r="B150" s="71"/>
      <c r="C150" s="71"/>
      <c r="D150" s="71"/>
      <c r="E150" s="71"/>
      <c r="O150" s="71"/>
    </row>
    <row r="151" spans="1:15" ht="12">
      <c r="A151" s="71"/>
      <c r="B151" s="71"/>
      <c r="C151" s="71"/>
      <c r="D151" s="71"/>
      <c r="E151" s="71"/>
      <c r="O151" s="71"/>
    </row>
    <row r="152" spans="1:15" ht="12">
      <c r="A152" s="71"/>
      <c r="B152" s="71"/>
      <c r="C152" s="71"/>
      <c r="D152" s="71"/>
      <c r="E152" s="71"/>
      <c r="O152" s="71"/>
    </row>
    <row r="153" spans="1:15" ht="12">
      <c r="A153" s="71"/>
      <c r="B153" s="71"/>
      <c r="C153" s="71"/>
      <c r="D153" s="71"/>
      <c r="E153" s="71"/>
      <c r="O153" s="71"/>
    </row>
    <row r="154" spans="1:15" ht="12">
      <c r="A154" s="71"/>
      <c r="B154" s="71"/>
      <c r="C154" s="71"/>
      <c r="D154" s="71"/>
      <c r="E154" s="71"/>
      <c r="O154" s="71"/>
    </row>
    <row r="155" spans="1:15" ht="12">
      <c r="A155" s="71"/>
      <c r="B155" s="71"/>
      <c r="C155" s="71"/>
      <c r="D155" s="71"/>
      <c r="E155" s="71"/>
      <c r="O155" s="71"/>
    </row>
    <row r="156" spans="1:15" ht="12">
      <c r="A156" s="71"/>
      <c r="B156" s="71"/>
      <c r="C156" s="71"/>
      <c r="D156" s="71"/>
      <c r="E156" s="71"/>
      <c r="O156" s="71"/>
    </row>
    <row r="157" spans="1:15" ht="12">
      <c r="A157" s="71"/>
      <c r="B157" s="71"/>
      <c r="C157" s="71"/>
      <c r="D157" s="71"/>
      <c r="E157" s="71"/>
      <c r="O157" s="71"/>
    </row>
    <row r="158" spans="1:15" ht="12">
      <c r="A158" s="71"/>
      <c r="B158" s="71"/>
      <c r="C158" s="71"/>
      <c r="D158" s="71"/>
      <c r="E158" s="71"/>
      <c r="O158" s="71"/>
    </row>
    <row r="159" spans="1:15" ht="12">
      <c r="A159" s="71"/>
      <c r="B159" s="71"/>
      <c r="C159" s="71"/>
      <c r="D159" s="71"/>
      <c r="E159" s="71"/>
      <c r="O159" s="71"/>
    </row>
    <row r="160" spans="1:15" ht="12">
      <c r="A160" s="71"/>
      <c r="B160" s="71"/>
      <c r="C160" s="71"/>
      <c r="D160" s="71"/>
      <c r="E160" s="71"/>
      <c r="O160" s="71"/>
    </row>
    <row r="161" spans="1:15" ht="12">
      <c r="A161" s="71"/>
      <c r="B161" s="71"/>
      <c r="C161" s="71"/>
      <c r="D161" s="71"/>
      <c r="E161" s="71"/>
      <c r="O161" s="71"/>
    </row>
    <row r="162" spans="1:15" ht="12">
      <c r="A162" s="71"/>
      <c r="B162" s="71"/>
      <c r="C162" s="71"/>
      <c r="D162" s="71"/>
      <c r="E162" s="71"/>
      <c r="O162" s="71"/>
    </row>
    <row r="163" spans="1:15" ht="12">
      <c r="A163" s="71"/>
      <c r="B163" s="71"/>
      <c r="C163" s="71"/>
      <c r="D163" s="71"/>
      <c r="E163" s="71"/>
      <c r="O163" s="71"/>
    </row>
    <row r="164" spans="1:15" ht="12">
      <c r="A164" s="71"/>
      <c r="B164" s="71"/>
      <c r="C164" s="71"/>
      <c r="D164" s="71"/>
      <c r="E164" s="71"/>
      <c r="O164" s="71"/>
    </row>
    <row r="165" spans="1:15" ht="12">
      <c r="A165" s="71"/>
      <c r="B165" s="71"/>
      <c r="C165" s="71"/>
      <c r="D165" s="71"/>
      <c r="E165" s="71"/>
      <c r="O165" s="71"/>
    </row>
    <row r="166" spans="1:15" ht="12">
      <c r="A166" s="71"/>
      <c r="B166" s="71"/>
      <c r="C166" s="71"/>
      <c r="D166" s="71"/>
      <c r="E166" s="71"/>
      <c r="O166" s="71"/>
    </row>
    <row r="167" spans="1:15" ht="12">
      <c r="A167" s="71"/>
      <c r="B167" s="71"/>
      <c r="C167" s="71"/>
      <c r="D167" s="71"/>
      <c r="E167" s="71"/>
      <c r="O167" s="71"/>
    </row>
    <row r="168" spans="1:15" ht="12">
      <c r="A168" s="71"/>
      <c r="B168" s="71"/>
      <c r="C168" s="71"/>
      <c r="D168" s="71"/>
      <c r="E168" s="71"/>
      <c r="O168" s="71"/>
    </row>
    <row r="169" spans="1:15" ht="12">
      <c r="A169" s="71"/>
      <c r="B169" s="71"/>
      <c r="C169" s="71"/>
      <c r="D169" s="71"/>
      <c r="E169" s="71"/>
      <c r="O169" s="71"/>
    </row>
    <row r="170" spans="1:15" ht="12">
      <c r="A170" s="71"/>
      <c r="B170" s="71"/>
      <c r="C170" s="71"/>
      <c r="D170" s="71"/>
      <c r="E170" s="71"/>
      <c r="O170" s="71"/>
    </row>
    <row r="171" spans="1:15" ht="12">
      <c r="A171" s="71"/>
      <c r="B171" s="71"/>
      <c r="C171" s="71"/>
      <c r="D171" s="71"/>
      <c r="E171" s="71"/>
      <c r="O171" s="71"/>
    </row>
    <row r="172" spans="1:15" ht="12">
      <c r="A172" s="71"/>
      <c r="B172" s="71"/>
      <c r="C172" s="71"/>
      <c r="D172" s="71"/>
      <c r="E172" s="71"/>
      <c r="O172" s="71"/>
    </row>
    <row r="173" spans="1:15" ht="12">
      <c r="A173" s="71"/>
      <c r="B173" s="71"/>
      <c r="C173" s="71"/>
      <c r="D173" s="71"/>
      <c r="E173" s="71"/>
      <c r="O173" s="71"/>
    </row>
    <row r="174" spans="1:15" ht="12">
      <c r="A174" s="71"/>
      <c r="B174" s="71"/>
      <c r="C174" s="71"/>
      <c r="D174" s="71"/>
      <c r="E174" s="71"/>
      <c r="O174" s="71"/>
    </row>
    <row r="175" spans="1:15" ht="12">
      <c r="A175" s="71"/>
      <c r="B175" s="71"/>
      <c r="C175" s="71"/>
      <c r="D175" s="71"/>
      <c r="E175" s="71"/>
      <c r="O175" s="71"/>
    </row>
    <row r="176" spans="1:15" ht="12">
      <c r="A176" s="71"/>
      <c r="B176" s="71"/>
      <c r="C176" s="71"/>
      <c r="D176" s="71"/>
      <c r="E176" s="71"/>
      <c r="O176" s="71"/>
    </row>
    <row r="177" spans="1:15" ht="12">
      <c r="A177" s="71"/>
      <c r="B177" s="71"/>
      <c r="C177" s="71"/>
      <c r="D177" s="71"/>
      <c r="E177" s="71"/>
      <c r="O177" s="71"/>
    </row>
    <row r="178" spans="1:15" ht="12">
      <c r="A178" s="71"/>
      <c r="B178" s="71"/>
      <c r="C178" s="71"/>
      <c r="D178" s="71"/>
      <c r="E178" s="71"/>
      <c r="O178" s="71"/>
    </row>
    <row r="179" spans="1:15" ht="12">
      <c r="A179" s="71"/>
      <c r="B179" s="71"/>
      <c r="C179" s="71"/>
      <c r="D179" s="71"/>
      <c r="E179" s="71"/>
      <c r="O179" s="71"/>
    </row>
    <row r="180" spans="1:15" ht="12">
      <c r="A180" s="71"/>
      <c r="B180" s="71"/>
      <c r="C180" s="71"/>
      <c r="D180" s="71"/>
      <c r="E180" s="71"/>
      <c r="O180" s="71"/>
    </row>
    <row r="181" spans="1:15" ht="12">
      <c r="A181" s="71"/>
      <c r="B181" s="71"/>
      <c r="C181" s="71"/>
      <c r="D181" s="71"/>
      <c r="E181" s="71"/>
      <c r="O181" s="71"/>
    </row>
    <row r="182" spans="1:15" ht="12">
      <c r="A182" s="71"/>
      <c r="B182" s="71"/>
      <c r="C182" s="71"/>
      <c r="D182" s="71"/>
      <c r="E182" s="71"/>
      <c r="O182" s="71"/>
    </row>
    <row r="183" spans="1:15" ht="12">
      <c r="A183" s="71"/>
      <c r="B183" s="71"/>
      <c r="C183" s="71"/>
      <c r="D183" s="71"/>
      <c r="E183" s="71"/>
      <c r="O183" s="71"/>
    </row>
    <row r="184" spans="1:15" ht="12">
      <c r="A184" s="71"/>
      <c r="B184" s="71"/>
      <c r="C184" s="71"/>
      <c r="D184" s="71"/>
      <c r="E184" s="71"/>
      <c r="O184" s="71"/>
    </row>
    <row r="185" spans="1:15" ht="12">
      <c r="A185" s="71"/>
      <c r="B185" s="71"/>
      <c r="C185" s="71"/>
      <c r="D185" s="71"/>
      <c r="E185" s="71"/>
      <c r="O185" s="71"/>
    </row>
    <row r="186" spans="1:15" ht="12">
      <c r="A186" s="71"/>
      <c r="B186" s="71"/>
      <c r="C186" s="71"/>
      <c r="D186" s="71"/>
      <c r="E186" s="71"/>
      <c r="O186" s="71"/>
    </row>
    <row r="187" spans="1:15" ht="12">
      <c r="A187" s="71"/>
      <c r="B187" s="71"/>
      <c r="C187" s="71"/>
      <c r="D187" s="71"/>
      <c r="E187" s="71"/>
      <c r="O187" s="71"/>
    </row>
    <row r="188" spans="1:15" ht="12">
      <c r="A188" s="71"/>
      <c r="B188" s="71"/>
      <c r="C188" s="71"/>
      <c r="D188" s="71"/>
      <c r="E188" s="71"/>
      <c r="O188" s="71"/>
    </row>
    <row r="189" spans="1:15" ht="12">
      <c r="A189" s="71"/>
      <c r="B189" s="71"/>
      <c r="C189" s="71"/>
      <c r="D189" s="71"/>
      <c r="E189" s="71"/>
      <c r="O189" s="71"/>
    </row>
    <row r="190" spans="1:15" ht="12">
      <c r="A190" s="71"/>
      <c r="B190" s="71"/>
      <c r="C190" s="71"/>
      <c r="D190" s="71"/>
      <c r="E190" s="71"/>
      <c r="O190" s="71"/>
    </row>
    <row r="191" spans="1:15" ht="12">
      <c r="A191" s="71"/>
      <c r="B191" s="71"/>
      <c r="C191" s="71"/>
      <c r="D191" s="71"/>
      <c r="E191" s="71"/>
      <c r="O191" s="71"/>
    </row>
    <row r="192" spans="1:15" ht="12">
      <c r="A192" s="71"/>
      <c r="B192" s="71"/>
      <c r="C192" s="71"/>
      <c r="D192" s="71"/>
      <c r="E192" s="71"/>
      <c r="O192" s="71"/>
    </row>
    <row r="193" spans="1:15" ht="12">
      <c r="A193" s="71"/>
      <c r="B193" s="71"/>
      <c r="C193" s="71"/>
      <c r="D193" s="71"/>
      <c r="E193" s="71"/>
      <c r="O193" s="71"/>
    </row>
    <row r="194" spans="1:15" ht="12">
      <c r="A194" s="71"/>
      <c r="B194" s="71"/>
      <c r="C194" s="71"/>
      <c r="D194" s="71"/>
      <c r="E194" s="71"/>
      <c r="O194" s="71"/>
    </row>
    <row r="195" spans="1:15" ht="12">
      <c r="A195" s="71"/>
      <c r="B195" s="71"/>
      <c r="C195" s="71"/>
      <c r="D195" s="71"/>
      <c r="E195" s="71"/>
      <c r="O195" s="71"/>
    </row>
    <row r="196" spans="1:15" ht="12">
      <c r="A196" s="71"/>
      <c r="B196" s="71"/>
      <c r="C196" s="71"/>
      <c r="D196" s="71"/>
      <c r="E196" s="71"/>
      <c r="O196" s="71"/>
    </row>
    <row r="197" spans="1:15" ht="12">
      <c r="A197" s="71"/>
      <c r="B197" s="71"/>
      <c r="C197" s="71"/>
      <c r="D197" s="71"/>
      <c r="E197" s="71"/>
      <c r="O197" s="71"/>
    </row>
    <row r="198" spans="1:15" ht="12">
      <c r="A198" s="71"/>
      <c r="B198" s="71"/>
      <c r="C198" s="71"/>
      <c r="D198" s="71"/>
      <c r="E198" s="71"/>
      <c r="O198" s="71"/>
    </row>
    <row r="199" spans="1:15" ht="12">
      <c r="A199" s="71"/>
      <c r="B199" s="71"/>
      <c r="C199" s="71"/>
      <c r="D199" s="71"/>
      <c r="E199" s="71"/>
      <c r="O199" s="71"/>
    </row>
    <row r="200" spans="1:15" ht="12">
      <c r="A200" s="71"/>
      <c r="B200" s="71"/>
      <c r="C200" s="71"/>
      <c r="D200" s="71"/>
      <c r="E200" s="71"/>
      <c r="O200" s="71"/>
    </row>
    <row r="201" spans="1:15" ht="12">
      <c r="A201" s="71"/>
      <c r="B201" s="71"/>
      <c r="C201" s="71"/>
      <c r="D201" s="71"/>
      <c r="E201" s="71"/>
      <c r="O201" s="71"/>
    </row>
    <row r="202" spans="1:15" ht="12">
      <c r="A202" s="71"/>
      <c r="B202" s="71"/>
      <c r="C202" s="71"/>
      <c r="D202" s="71"/>
      <c r="E202" s="71"/>
      <c r="O202" s="71"/>
    </row>
    <row r="203" spans="1:15" ht="12">
      <c r="A203" s="71"/>
      <c r="B203" s="71"/>
      <c r="C203" s="71"/>
      <c r="D203" s="71"/>
      <c r="E203" s="71"/>
      <c r="O203" s="71"/>
    </row>
    <row r="204" spans="1:15" ht="12">
      <c r="A204" s="71"/>
      <c r="B204" s="71"/>
      <c r="C204" s="71"/>
      <c r="D204" s="71"/>
      <c r="E204" s="71"/>
      <c r="O204" s="71"/>
    </row>
    <row r="205" spans="1:15" ht="12">
      <c r="A205" s="71"/>
      <c r="B205" s="71"/>
      <c r="C205" s="71"/>
      <c r="D205" s="71"/>
      <c r="E205" s="71"/>
      <c r="O205" s="71"/>
    </row>
    <row r="206" spans="1:15" ht="12">
      <c r="A206" s="71"/>
      <c r="B206" s="71"/>
      <c r="C206" s="71"/>
      <c r="D206" s="71"/>
      <c r="E206" s="71"/>
      <c r="O206" s="71"/>
    </row>
    <row r="207" spans="1:15" ht="12">
      <c r="A207" s="71"/>
      <c r="B207" s="71"/>
      <c r="C207" s="71"/>
      <c r="D207" s="71"/>
      <c r="E207" s="71"/>
      <c r="O207" s="71"/>
    </row>
    <row r="208" spans="1:15" ht="12">
      <c r="A208" s="71"/>
      <c r="B208" s="71"/>
      <c r="C208" s="71"/>
      <c r="D208" s="71"/>
      <c r="E208" s="71"/>
      <c r="O208" s="71"/>
    </row>
    <row r="209" spans="1:15" ht="12">
      <c r="A209" s="71"/>
      <c r="B209" s="71"/>
      <c r="C209" s="71"/>
      <c r="D209" s="71"/>
      <c r="E209" s="71"/>
      <c r="O209" s="71"/>
    </row>
    <row r="210" spans="1:15" ht="12">
      <c r="A210" s="71"/>
      <c r="B210" s="71"/>
      <c r="C210" s="71"/>
      <c r="D210" s="71"/>
      <c r="E210" s="71"/>
      <c r="O210" s="71"/>
    </row>
    <row r="211" spans="1:15" ht="12">
      <c r="A211" s="71"/>
      <c r="B211" s="71"/>
      <c r="C211" s="71"/>
      <c r="D211" s="71"/>
      <c r="E211" s="71"/>
      <c r="O211" s="71"/>
    </row>
    <row r="212" spans="1:15" ht="12">
      <c r="A212" s="71"/>
      <c r="B212" s="71"/>
      <c r="C212" s="71"/>
      <c r="D212" s="71"/>
      <c r="E212" s="71"/>
      <c r="O212" s="71"/>
    </row>
    <row r="213" spans="1:15" ht="12">
      <c r="A213" s="71"/>
      <c r="B213" s="71"/>
      <c r="C213" s="71"/>
      <c r="D213" s="71"/>
      <c r="E213" s="71"/>
      <c r="O213" s="71"/>
    </row>
    <row r="214" spans="1:15" ht="12">
      <c r="A214" s="71"/>
      <c r="B214" s="71"/>
      <c r="C214" s="71"/>
      <c r="D214" s="71"/>
      <c r="E214" s="71"/>
      <c r="O214" s="71"/>
    </row>
    <row r="215" spans="1:15" ht="12">
      <c r="A215" s="71"/>
      <c r="B215" s="71"/>
      <c r="C215" s="71"/>
      <c r="D215" s="71"/>
      <c r="E215" s="71"/>
      <c r="O215" s="71"/>
    </row>
    <row r="216" spans="1:15" ht="12">
      <c r="A216" s="71"/>
      <c r="B216" s="71"/>
      <c r="C216" s="71"/>
      <c r="D216" s="71"/>
      <c r="E216" s="71"/>
      <c r="O216" s="71"/>
    </row>
    <row r="217" spans="1:15" ht="12">
      <c r="A217" s="71"/>
      <c r="B217" s="71"/>
      <c r="C217" s="71"/>
      <c r="D217" s="71"/>
      <c r="E217" s="71"/>
      <c r="O217" s="71"/>
    </row>
    <row r="218" spans="1:15" ht="12">
      <c r="A218" s="71"/>
      <c r="B218" s="71"/>
      <c r="C218" s="71"/>
      <c r="D218" s="71"/>
      <c r="E218" s="71"/>
      <c r="O218" s="71"/>
    </row>
    <row r="219" spans="1:15" ht="12">
      <c r="A219" s="71"/>
      <c r="B219" s="71"/>
      <c r="C219" s="71"/>
      <c r="D219" s="71"/>
      <c r="E219" s="71"/>
      <c r="O219" s="71"/>
    </row>
    <row r="220" spans="1:15" ht="12">
      <c r="A220" s="71"/>
      <c r="B220" s="71"/>
      <c r="C220" s="71"/>
      <c r="D220" s="71"/>
      <c r="E220" s="71"/>
      <c r="O220" s="71"/>
    </row>
    <row r="221" spans="1:15" ht="12">
      <c r="A221" s="71"/>
      <c r="B221" s="71"/>
      <c r="C221" s="71"/>
      <c r="D221" s="71"/>
      <c r="E221" s="71"/>
      <c r="O221" s="71"/>
    </row>
    <row r="222" spans="1:15" ht="12">
      <c r="A222" s="71"/>
      <c r="B222" s="71"/>
      <c r="C222" s="71"/>
      <c r="D222" s="71"/>
      <c r="E222" s="71"/>
      <c r="O222" s="71"/>
    </row>
    <row r="223" spans="1:15" ht="12">
      <c r="A223" s="71"/>
      <c r="B223" s="71"/>
      <c r="C223" s="71"/>
      <c r="D223" s="71"/>
      <c r="E223" s="71"/>
      <c r="O223" s="71"/>
    </row>
    <row r="224" spans="1:15" ht="12">
      <c r="A224" s="71"/>
      <c r="B224" s="71"/>
      <c r="C224" s="71"/>
      <c r="D224" s="71"/>
      <c r="E224" s="71"/>
      <c r="O224" s="71"/>
    </row>
    <row r="225" spans="1:15" ht="12">
      <c r="A225" s="71"/>
      <c r="B225" s="71"/>
      <c r="C225" s="71"/>
      <c r="D225" s="71"/>
      <c r="E225" s="71"/>
      <c r="O225" s="71"/>
    </row>
    <row r="226" spans="1:15" ht="12">
      <c r="A226" s="71"/>
      <c r="B226" s="71"/>
      <c r="C226" s="71"/>
      <c r="D226" s="71"/>
      <c r="E226" s="71"/>
      <c r="O226" s="71"/>
    </row>
    <row r="227" spans="1:15" ht="12">
      <c r="A227" s="71"/>
      <c r="B227" s="71"/>
      <c r="C227" s="71"/>
      <c r="D227" s="71"/>
      <c r="E227" s="71"/>
      <c r="O227" s="71"/>
    </row>
    <row r="228" spans="1:15" ht="12">
      <c r="A228" s="71"/>
      <c r="B228" s="71"/>
      <c r="C228" s="71"/>
      <c r="D228" s="71"/>
      <c r="E228" s="71"/>
      <c r="O228" s="71"/>
    </row>
    <row r="229" spans="1:15" ht="12">
      <c r="A229" s="71"/>
      <c r="B229" s="71"/>
      <c r="C229" s="71"/>
      <c r="D229" s="71"/>
      <c r="E229" s="71"/>
      <c r="O229" s="71"/>
    </row>
    <row r="230" spans="1:15" ht="12">
      <c r="A230" s="71"/>
      <c r="B230" s="71"/>
      <c r="C230" s="71"/>
      <c r="D230" s="71"/>
      <c r="E230" s="71"/>
      <c r="O230" s="71"/>
    </row>
    <row r="231" spans="1:15" ht="12">
      <c r="A231" s="71"/>
      <c r="B231" s="71"/>
      <c r="C231" s="71"/>
      <c r="D231" s="71"/>
      <c r="E231" s="71"/>
      <c r="O231" s="71"/>
    </row>
    <row r="232" spans="1:15" ht="12">
      <c r="A232" s="71"/>
      <c r="B232" s="71"/>
      <c r="C232" s="71"/>
      <c r="D232" s="71"/>
      <c r="E232" s="71"/>
      <c r="O232" s="71"/>
    </row>
    <row r="233" spans="1:15" ht="12">
      <c r="A233" s="71"/>
      <c r="B233" s="71"/>
      <c r="C233" s="71"/>
      <c r="D233" s="71"/>
      <c r="E233" s="71"/>
      <c r="O233" s="71"/>
    </row>
    <row r="234" spans="1:15" ht="12">
      <c r="A234" s="71"/>
      <c r="B234" s="71"/>
      <c r="C234" s="71"/>
      <c r="D234" s="71"/>
      <c r="E234" s="71"/>
      <c r="O234" s="71"/>
    </row>
    <row r="235" spans="1:15" ht="12">
      <c r="A235" s="71"/>
      <c r="B235" s="71"/>
      <c r="C235" s="71"/>
      <c r="D235" s="71"/>
      <c r="E235" s="71"/>
      <c r="O235" s="71"/>
    </row>
    <row r="236" spans="1:15" ht="12">
      <c r="A236" s="71"/>
      <c r="B236" s="71"/>
      <c r="C236" s="71"/>
      <c r="D236" s="71"/>
      <c r="E236" s="71"/>
      <c r="O236" s="71"/>
    </row>
    <row r="237" spans="1:15" ht="12">
      <c r="A237" s="71"/>
      <c r="B237" s="71"/>
      <c r="C237" s="71"/>
      <c r="D237" s="71"/>
      <c r="E237" s="71"/>
      <c r="O237" s="71"/>
    </row>
    <row r="238" spans="1:15" ht="12">
      <c r="A238" s="71"/>
      <c r="B238" s="71"/>
      <c r="C238" s="71"/>
      <c r="D238" s="71"/>
      <c r="E238" s="71"/>
      <c r="O238" s="71"/>
    </row>
    <row r="239" spans="1:15" ht="12">
      <c r="A239" s="71"/>
      <c r="B239" s="71"/>
      <c r="C239" s="71"/>
      <c r="D239" s="71"/>
      <c r="E239" s="71"/>
      <c r="O239" s="71"/>
    </row>
    <row r="240" spans="1:15" ht="12">
      <c r="A240" s="71"/>
      <c r="B240" s="71"/>
      <c r="C240" s="71"/>
      <c r="D240" s="71"/>
      <c r="E240" s="71"/>
      <c r="O240" s="71"/>
    </row>
    <row r="241" spans="1:15" ht="12">
      <c r="A241" s="71"/>
      <c r="B241" s="71"/>
      <c r="C241" s="71"/>
      <c r="D241" s="71"/>
      <c r="E241" s="71"/>
      <c r="O241" s="71"/>
    </row>
    <row r="242" spans="1:15" ht="12">
      <c r="A242" s="71"/>
      <c r="B242" s="71"/>
      <c r="C242" s="71"/>
      <c r="D242" s="71"/>
      <c r="E242" s="71"/>
      <c r="O242" s="71"/>
    </row>
    <row r="243" spans="1:15" ht="12">
      <c r="A243" s="71"/>
      <c r="B243" s="71"/>
      <c r="C243" s="71"/>
      <c r="D243" s="71"/>
      <c r="E243" s="71"/>
      <c r="O243" s="71"/>
    </row>
    <row r="244" spans="1:15" ht="12">
      <c r="A244" s="71"/>
      <c r="B244" s="71"/>
      <c r="C244" s="71"/>
      <c r="D244" s="71"/>
      <c r="E244" s="71"/>
      <c r="O244" s="71"/>
    </row>
    <row r="245" spans="1:15" ht="12">
      <c r="A245" s="71"/>
      <c r="B245" s="71"/>
      <c r="C245" s="71"/>
      <c r="D245" s="71"/>
      <c r="E245" s="71"/>
      <c r="O245" s="71"/>
    </row>
    <row r="246" spans="1:15" ht="12">
      <c r="A246" s="71"/>
      <c r="B246" s="71"/>
      <c r="C246" s="71"/>
      <c r="D246" s="71"/>
      <c r="E246" s="71"/>
      <c r="O246" s="71"/>
    </row>
    <row r="247" spans="1:15" ht="12">
      <c r="A247" s="71"/>
      <c r="B247" s="71"/>
      <c r="C247" s="71"/>
      <c r="D247" s="71"/>
      <c r="E247" s="71"/>
      <c r="O247" s="71"/>
    </row>
    <row r="248" spans="1:15" ht="12">
      <c r="A248" s="71"/>
      <c r="B248" s="71"/>
      <c r="C248" s="71"/>
      <c r="D248" s="71"/>
      <c r="E248" s="71"/>
      <c r="O248" s="71"/>
    </row>
    <row r="249" spans="1:15" ht="12">
      <c r="A249" s="71"/>
      <c r="B249" s="71"/>
      <c r="C249" s="71"/>
      <c r="D249" s="71"/>
      <c r="E249" s="71"/>
      <c r="O249" s="71"/>
    </row>
    <row r="250" spans="1:15" ht="12">
      <c r="A250" s="71"/>
      <c r="B250" s="71"/>
      <c r="C250" s="71"/>
      <c r="D250" s="71"/>
      <c r="E250" s="71"/>
      <c r="O250" s="71"/>
    </row>
    <row r="251" spans="1:15" ht="12">
      <c r="A251" s="71"/>
      <c r="B251" s="71"/>
      <c r="C251" s="71"/>
      <c r="D251" s="71"/>
      <c r="E251" s="71"/>
      <c r="O251" s="71"/>
    </row>
    <row r="252" spans="1:15" ht="12">
      <c r="A252" s="71"/>
      <c r="B252" s="71"/>
      <c r="C252" s="71"/>
      <c r="D252" s="71"/>
      <c r="E252" s="71"/>
      <c r="O252" s="71"/>
    </row>
    <row r="253" spans="1:15" ht="12">
      <c r="A253" s="71"/>
      <c r="B253" s="71"/>
      <c r="C253" s="71"/>
      <c r="D253" s="71"/>
      <c r="E253" s="71"/>
      <c r="O253" s="71"/>
    </row>
    <row r="254" spans="1:15" ht="12">
      <c r="A254" s="71"/>
      <c r="B254" s="71"/>
      <c r="C254" s="71"/>
      <c r="D254" s="71"/>
      <c r="E254" s="71"/>
      <c r="O254" s="71"/>
    </row>
    <row r="255" spans="1:15" ht="12">
      <c r="A255" s="71"/>
      <c r="B255" s="71"/>
      <c r="C255" s="71"/>
      <c r="D255" s="71"/>
      <c r="E255" s="71"/>
      <c r="O255" s="71"/>
    </row>
    <row r="256" spans="1:15" ht="12">
      <c r="A256" s="71"/>
      <c r="B256" s="71"/>
      <c r="C256" s="71"/>
      <c r="D256" s="71"/>
      <c r="E256" s="71"/>
      <c r="O256" s="71"/>
    </row>
    <row r="257" spans="1:15" ht="12">
      <c r="A257" s="71"/>
      <c r="B257" s="71"/>
      <c r="C257" s="71"/>
      <c r="D257" s="71"/>
      <c r="E257" s="71"/>
      <c r="O257" s="71"/>
    </row>
    <row r="258" spans="1:15" ht="12">
      <c r="A258" s="71"/>
      <c r="B258" s="71"/>
      <c r="C258" s="71"/>
      <c r="D258" s="71"/>
      <c r="E258" s="71"/>
      <c r="O258" s="71"/>
    </row>
    <row r="259" spans="1:15" ht="12">
      <c r="A259" s="71"/>
      <c r="B259" s="71"/>
      <c r="C259" s="71"/>
      <c r="D259" s="71"/>
      <c r="E259" s="71"/>
      <c r="O259" s="71"/>
    </row>
    <row r="260" spans="1:15" ht="12">
      <c r="A260" s="71"/>
      <c r="B260" s="71"/>
      <c r="C260" s="71"/>
      <c r="D260" s="71"/>
      <c r="E260" s="71"/>
      <c r="O260" s="71"/>
    </row>
    <row r="261" spans="1:15" ht="12">
      <c r="A261" s="71"/>
      <c r="B261" s="71"/>
      <c r="C261" s="71"/>
      <c r="D261" s="71"/>
      <c r="E261" s="71"/>
      <c r="O261" s="71"/>
    </row>
    <row r="262" spans="1:15" ht="12">
      <c r="A262" s="71"/>
      <c r="B262" s="71"/>
      <c r="C262" s="71"/>
      <c r="D262" s="71"/>
      <c r="E262" s="71"/>
      <c r="O262" s="71"/>
    </row>
    <row r="263" spans="1:15" ht="12">
      <c r="A263" s="71"/>
      <c r="B263" s="71"/>
      <c r="C263" s="71"/>
      <c r="D263" s="71"/>
      <c r="E263" s="71"/>
      <c r="O263" s="71"/>
    </row>
    <row r="264" spans="1:15" ht="12">
      <c r="A264" s="71"/>
      <c r="B264" s="71"/>
      <c r="C264" s="71"/>
      <c r="D264" s="71"/>
      <c r="E264" s="71"/>
      <c r="O264" s="71"/>
    </row>
    <row r="265" spans="1:15" ht="12">
      <c r="A265" s="71"/>
      <c r="B265" s="71"/>
      <c r="C265" s="71"/>
      <c r="D265" s="71"/>
      <c r="E265" s="71"/>
      <c r="O265" s="71"/>
    </row>
    <row r="266" spans="1:15" ht="12">
      <c r="A266" s="71"/>
      <c r="B266" s="71"/>
      <c r="C266" s="71"/>
      <c r="D266" s="71"/>
      <c r="E266" s="71"/>
      <c r="O266" s="71"/>
    </row>
    <row r="267" spans="1:15" ht="12">
      <c r="A267" s="71"/>
      <c r="B267" s="71"/>
      <c r="C267" s="71"/>
      <c r="D267" s="71"/>
      <c r="E267" s="71"/>
      <c r="O267" s="71"/>
    </row>
    <row r="268" spans="1:15" ht="12">
      <c r="A268" s="71"/>
      <c r="B268" s="71"/>
      <c r="C268" s="71"/>
      <c r="D268" s="71"/>
      <c r="E268" s="71"/>
      <c r="O268" s="71"/>
    </row>
    <row r="269" spans="1:15" ht="12">
      <c r="A269" s="71"/>
      <c r="B269" s="71"/>
      <c r="C269" s="71"/>
      <c r="D269" s="71"/>
      <c r="E269" s="71"/>
      <c r="O269" s="71"/>
    </row>
    <row r="270" spans="1:15" ht="12">
      <c r="A270" s="71"/>
      <c r="B270" s="71"/>
      <c r="C270" s="71"/>
      <c r="D270" s="71"/>
      <c r="E270" s="71"/>
      <c r="O270" s="71"/>
    </row>
    <row r="271" spans="1:15" ht="12">
      <c r="A271" s="71"/>
      <c r="B271" s="71"/>
      <c r="C271" s="71"/>
      <c r="D271" s="71"/>
      <c r="E271" s="71"/>
      <c r="O271" s="71"/>
    </row>
    <row r="272" spans="1:15" ht="12">
      <c r="A272" s="71"/>
      <c r="B272" s="71"/>
      <c r="C272" s="71"/>
      <c r="D272" s="71"/>
      <c r="E272" s="71"/>
      <c r="O272" s="71"/>
    </row>
    <row r="273" spans="1:15" ht="12">
      <c r="A273" s="71"/>
      <c r="B273" s="71"/>
      <c r="C273" s="71"/>
      <c r="D273" s="71"/>
      <c r="E273" s="71"/>
      <c r="O273" s="71"/>
    </row>
    <row r="274" spans="1:15" ht="12">
      <c r="A274" s="71"/>
      <c r="B274" s="71"/>
      <c r="C274" s="71"/>
      <c r="D274" s="71"/>
      <c r="E274" s="71"/>
      <c r="O274" s="71"/>
    </row>
    <row r="275" spans="1:15" ht="12">
      <c r="A275" s="71"/>
      <c r="B275" s="71"/>
      <c r="C275" s="71"/>
      <c r="D275" s="71"/>
      <c r="E275" s="71"/>
      <c r="O275" s="71"/>
    </row>
    <row r="276" spans="1:15" ht="12">
      <c r="A276" s="71"/>
      <c r="B276" s="71"/>
      <c r="C276" s="71"/>
      <c r="D276" s="71"/>
      <c r="E276" s="71"/>
      <c r="O276" s="71"/>
    </row>
    <row r="277" spans="1:15" ht="12">
      <c r="A277" s="71"/>
      <c r="B277" s="71"/>
      <c r="C277" s="71"/>
      <c r="D277" s="71"/>
      <c r="E277" s="71"/>
      <c r="O277" s="71"/>
    </row>
    <row r="278" spans="1:15" ht="12">
      <c r="A278" s="71"/>
      <c r="B278" s="71"/>
      <c r="C278" s="71"/>
      <c r="D278" s="71"/>
      <c r="E278" s="71"/>
      <c r="O278" s="71"/>
    </row>
    <row r="279" spans="1:15" ht="12">
      <c r="A279" s="71"/>
      <c r="B279" s="71"/>
      <c r="C279" s="71"/>
      <c r="D279" s="71"/>
      <c r="E279" s="71"/>
      <c r="O279" s="71"/>
    </row>
    <row r="280" spans="1:15" ht="12">
      <c r="A280" s="71"/>
      <c r="B280" s="71"/>
      <c r="C280" s="71"/>
      <c r="D280" s="71"/>
      <c r="E280" s="71"/>
      <c r="O280" s="71"/>
    </row>
    <row r="281" spans="1:15" ht="12">
      <c r="A281" s="71"/>
      <c r="B281" s="71"/>
      <c r="C281" s="71"/>
      <c r="D281" s="71"/>
      <c r="E281" s="71"/>
      <c r="O281" s="71"/>
    </row>
    <row r="282" spans="1:15" ht="12">
      <c r="A282" s="71"/>
      <c r="B282" s="71"/>
      <c r="C282" s="71"/>
      <c r="D282" s="71"/>
      <c r="E282" s="71"/>
      <c r="O282" s="71"/>
    </row>
    <row r="283" spans="1:15" ht="12">
      <c r="A283" s="71"/>
      <c r="B283" s="71"/>
      <c r="C283" s="71"/>
      <c r="D283" s="71"/>
      <c r="E283" s="71"/>
      <c r="O283" s="71"/>
    </row>
    <row r="284" spans="1:15" ht="12">
      <c r="A284" s="71"/>
      <c r="B284" s="71"/>
      <c r="C284" s="71"/>
      <c r="D284" s="71"/>
      <c r="E284" s="71"/>
      <c r="O284" s="71"/>
    </row>
    <row r="285" spans="1:15" ht="12">
      <c r="A285" s="71"/>
      <c r="B285" s="71"/>
      <c r="C285" s="71"/>
      <c r="D285" s="71"/>
      <c r="E285" s="71"/>
      <c r="O285" s="71"/>
    </row>
    <row r="286" spans="1:15" ht="12">
      <c r="A286" s="71"/>
      <c r="B286" s="71"/>
      <c r="C286" s="71"/>
      <c r="D286" s="71"/>
      <c r="E286" s="71"/>
      <c r="O286" s="71"/>
    </row>
    <row r="287" spans="1:15" ht="12">
      <c r="A287" s="71"/>
      <c r="B287" s="71"/>
      <c r="C287" s="71"/>
      <c r="D287" s="71"/>
      <c r="E287" s="71"/>
      <c r="O287" s="71"/>
    </row>
    <row r="288" spans="1:15" ht="12">
      <c r="A288" s="71"/>
      <c r="B288" s="71"/>
      <c r="C288" s="71"/>
      <c r="D288" s="71"/>
      <c r="E288" s="71"/>
      <c r="O288" s="71"/>
    </row>
    <row r="289" spans="1:15" ht="12">
      <c r="A289" s="71"/>
      <c r="B289" s="71"/>
      <c r="C289" s="71"/>
      <c r="D289" s="71"/>
      <c r="E289" s="71"/>
      <c r="O289" s="71"/>
    </row>
    <row r="290" spans="1:15" ht="12">
      <c r="A290" s="71"/>
      <c r="B290" s="71"/>
      <c r="C290" s="71"/>
      <c r="D290" s="71"/>
      <c r="E290" s="71"/>
      <c r="O290" s="71"/>
    </row>
    <row r="291" spans="1:15" ht="12">
      <c r="A291" s="71"/>
      <c r="B291" s="71"/>
      <c r="C291" s="71"/>
      <c r="D291" s="71"/>
      <c r="E291" s="71"/>
      <c r="O291" s="71"/>
    </row>
    <row r="292" spans="1:15" ht="12">
      <c r="A292" s="71"/>
      <c r="B292" s="71"/>
      <c r="C292" s="71"/>
      <c r="D292" s="71"/>
      <c r="E292" s="71"/>
      <c r="O292" s="71"/>
    </row>
    <row r="293" spans="1:15" ht="12">
      <c r="A293" s="71"/>
      <c r="B293" s="71"/>
      <c r="C293" s="71"/>
      <c r="D293" s="71"/>
      <c r="E293" s="71"/>
      <c r="O293" s="71"/>
    </row>
    <row r="294" spans="1:15" ht="12">
      <c r="A294" s="71"/>
      <c r="B294" s="71"/>
      <c r="C294" s="71"/>
      <c r="D294" s="71"/>
      <c r="E294" s="71"/>
      <c r="O294" s="71"/>
    </row>
    <row r="295" spans="1:15" ht="12">
      <c r="A295" s="71"/>
      <c r="B295" s="71"/>
      <c r="C295" s="71"/>
      <c r="D295" s="71"/>
      <c r="E295" s="71"/>
      <c r="O295" s="71"/>
    </row>
    <row r="296" spans="1:15" ht="12">
      <c r="A296" s="71"/>
      <c r="B296" s="71"/>
      <c r="C296" s="71"/>
      <c r="D296" s="71"/>
      <c r="E296" s="71"/>
      <c r="O296" s="71"/>
    </row>
    <row r="297" spans="1:15" ht="12">
      <c r="A297" s="71"/>
      <c r="B297" s="71"/>
      <c r="C297" s="71"/>
      <c r="D297" s="71"/>
      <c r="E297" s="71"/>
      <c r="O297" s="71"/>
    </row>
    <row r="298" spans="1:15" ht="12">
      <c r="A298" s="71"/>
      <c r="B298" s="71"/>
      <c r="C298" s="71"/>
      <c r="D298" s="71"/>
      <c r="E298" s="71"/>
      <c r="O298" s="71"/>
    </row>
    <row r="299" spans="1:15" ht="12">
      <c r="A299" s="71"/>
      <c r="B299" s="71"/>
      <c r="C299" s="71"/>
      <c r="D299" s="71"/>
      <c r="E299" s="71"/>
      <c r="O299" s="71"/>
    </row>
    <row r="300" spans="1:15" ht="12">
      <c r="A300" s="71"/>
      <c r="B300" s="71"/>
      <c r="C300" s="71"/>
      <c r="D300" s="71"/>
      <c r="E300" s="71"/>
      <c r="O300" s="71"/>
    </row>
    <row r="301" spans="1:15" ht="12">
      <c r="A301" s="71"/>
      <c r="B301" s="71"/>
      <c r="C301" s="71"/>
      <c r="D301" s="71"/>
      <c r="E301" s="71"/>
      <c r="O301" s="71"/>
    </row>
    <row r="302" spans="1:15" ht="12">
      <c r="A302" s="71"/>
      <c r="B302" s="71"/>
      <c r="C302" s="71"/>
      <c r="D302" s="71"/>
      <c r="E302" s="71"/>
      <c r="O302" s="71"/>
    </row>
    <row r="303" spans="1:15" ht="12">
      <c r="A303" s="71"/>
      <c r="B303" s="71"/>
      <c r="C303" s="71"/>
      <c r="D303" s="71"/>
      <c r="E303" s="71"/>
      <c r="O303" s="71"/>
    </row>
    <row r="304" spans="1:15" ht="12">
      <c r="A304" s="71"/>
      <c r="B304" s="71"/>
      <c r="C304" s="71"/>
      <c r="D304" s="71"/>
      <c r="E304" s="71"/>
      <c r="O304" s="71"/>
    </row>
    <row r="305" spans="1:15" ht="12">
      <c r="A305" s="71"/>
      <c r="B305" s="71"/>
      <c r="C305" s="71"/>
      <c r="D305" s="71"/>
      <c r="E305" s="71"/>
      <c r="O305" s="71"/>
    </row>
    <row r="306" spans="1:15" ht="12">
      <c r="A306" s="71"/>
      <c r="B306" s="71"/>
      <c r="C306" s="71"/>
      <c r="D306" s="71"/>
      <c r="E306" s="71"/>
      <c r="O306" s="71"/>
    </row>
    <row r="307" spans="1:15" ht="12">
      <c r="A307" s="71"/>
      <c r="B307" s="71"/>
      <c r="C307" s="71"/>
      <c r="D307" s="71"/>
      <c r="E307" s="71"/>
      <c r="O307" s="71"/>
    </row>
    <row r="308" spans="1:15" ht="12">
      <c r="A308" s="71"/>
      <c r="B308" s="71"/>
      <c r="C308" s="71"/>
      <c r="D308" s="71"/>
      <c r="E308" s="71"/>
      <c r="O308" s="71"/>
    </row>
    <row r="309" spans="1:15" ht="12">
      <c r="A309" s="71"/>
      <c r="B309" s="71"/>
      <c r="C309" s="71"/>
      <c r="D309" s="71"/>
      <c r="E309" s="71"/>
      <c r="O309" s="71"/>
    </row>
    <row r="310" spans="1:15" ht="12">
      <c r="A310" s="71"/>
      <c r="B310" s="71"/>
      <c r="C310" s="71"/>
      <c r="D310" s="71"/>
      <c r="E310" s="71"/>
      <c r="O310" s="71"/>
    </row>
    <row r="311" spans="1:15" ht="12">
      <c r="A311" s="71"/>
      <c r="B311" s="71"/>
      <c r="C311" s="71"/>
      <c r="D311" s="71"/>
      <c r="E311" s="71"/>
      <c r="O311" s="71"/>
    </row>
    <row r="312" spans="1:15" ht="12">
      <c r="A312" s="71"/>
      <c r="B312" s="71"/>
      <c r="C312" s="71"/>
      <c r="D312" s="71"/>
      <c r="E312" s="71"/>
      <c r="O312" s="71"/>
    </row>
    <row r="313" spans="1:15" ht="12">
      <c r="A313" s="71"/>
      <c r="B313" s="71"/>
      <c r="C313" s="71"/>
      <c r="D313" s="71"/>
      <c r="E313" s="71"/>
      <c r="O313" s="71"/>
    </row>
    <row r="314" spans="1:15" ht="12">
      <c r="A314" s="71"/>
      <c r="B314" s="71"/>
      <c r="C314" s="71"/>
      <c r="D314" s="71"/>
      <c r="E314" s="71"/>
      <c r="O314" s="71"/>
    </row>
    <row r="315" spans="1:15" ht="12">
      <c r="A315" s="71"/>
      <c r="B315" s="71"/>
      <c r="C315" s="71"/>
      <c r="D315" s="71"/>
      <c r="E315" s="71"/>
      <c r="O315" s="71"/>
    </row>
    <row r="316" spans="1:15" ht="12">
      <c r="A316" s="71"/>
      <c r="B316" s="71"/>
      <c r="C316" s="71"/>
      <c r="D316" s="71"/>
      <c r="E316" s="71"/>
      <c r="O316" s="71"/>
    </row>
    <row r="317" spans="1:15" ht="12">
      <c r="A317" s="71"/>
      <c r="B317" s="71"/>
      <c r="C317" s="71"/>
      <c r="D317" s="71"/>
      <c r="E317" s="71"/>
      <c r="O317" s="71"/>
    </row>
    <row r="318" spans="1:15" ht="12">
      <c r="A318" s="71"/>
      <c r="B318" s="71"/>
      <c r="C318" s="71"/>
      <c r="D318" s="71"/>
      <c r="E318" s="71"/>
      <c r="O318" s="71"/>
    </row>
    <row r="319" spans="1:15" ht="12">
      <c r="A319" s="71"/>
      <c r="B319" s="71"/>
      <c r="C319" s="71"/>
      <c r="D319" s="71"/>
      <c r="E319" s="71"/>
      <c r="O319" s="71"/>
    </row>
    <row r="320" spans="1:15" ht="12">
      <c r="A320" s="71"/>
      <c r="B320" s="71"/>
      <c r="C320" s="71"/>
      <c r="D320" s="71"/>
      <c r="E320" s="71"/>
      <c r="O320" s="71"/>
    </row>
    <row r="321" spans="1:15" ht="12">
      <c r="A321" s="71"/>
      <c r="B321" s="71"/>
      <c r="C321" s="71"/>
      <c r="D321" s="71"/>
      <c r="E321" s="71"/>
      <c r="O321" s="71"/>
    </row>
    <row r="322" spans="1:15" ht="12">
      <c r="A322" s="71"/>
      <c r="B322" s="71"/>
      <c r="C322" s="71"/>
      <c r="D322" s="71"/>
      <c r="E322" s="71"/>
      <c r="O322" s="71"/>
    </row>
    <row r="323" spans="1:15" ht="12">
      <c r="A323" s="71"/>
      <c r="B323" s="71"/>
      <c r="C323" s="71"/>
      <c r="D323" s="71"/>
      <c r="E323" s="71"/>
      <c r="O323" s="71"/>
    </row>
    <row r="324" spans="1:15" ht="12">
      <c r="A324" s="71"/>
      <c r="B324" s="71"/>
      <c r="C324" s="71"/>
      <c r="D324" s="71"/>
      <c r="E324" s="71"/>
      <c r="O324" s="71"/>
    </row>
    <row r="325" spans="1:15" ht="12">
      <c r="A325" s="71"/>
      <c r="B325" s="71"/>
      <c r="C325" s="71"/>
      <c r="D325" s="71"/>
      <c r="E325" s="71"/>
      <c r="O325" s="71"/>
    </row>
    <row r="326" spans="1:15" ht="12">
      <c r="A326" s="71"/>
      <c r="B326" s="71"/>
      <c r="C326" s="71"/>
      <c r="D326" s="71"/>
      <c r="E326" s="71"/>
      <c r="O326" s="71"/>
    </row>
    <row r="327" spans="1:15" ht="12">
      <c r="A327" s="71"/>
      <c r="B327" s="71"/>
      <c r="C327" s="71"/>
      <c r="D327" s="71"/>
      <c r="E327" s="71"/>
      <c r="O327" s="71"/>
    </row>
    <row r="328" spans="1:15" ht="12">
      <c r="A328" s="71"/>
      <c r="B328" s="71"/>
      <c r="C328" s="71"/>
      <c r="D328" s="71"/>
      <c r="E328" s="71"/>
      <c r="O328" s="71"/>
    </row>
    <row r="329" spans="1:15" ht="12">
      <c r="A329" s="71"/>
      <c r="B329" s="71"/>
      <c r="C329" s="71"/>
      <c r="D329" s="71"/>
      <c r="E329" s="71"/>
      <c r="O329" s="71"/>
    </row>
    <row r="330" spans="1:15" ht="12">
      <c r="A330" s="71"/>
      <c r="B330" s="71"/>
      <c r="C330" s="71"/>
      <c r="D330" s="71"/>
      <c r="E330" s="71"/>
      <c r="O330" s="71"/>
    </row>
    <row r="331" spans="1:15" ht="12">
      <c r="A331" s="71"/>
      <c r="B331" s="71"/>
      <c r="C331" s="71"/>
      <c r="D331" s="71"/>
      <c r="E331" s="71"/>
      <c r="O331" s="71"/>
    </row>
    <row r="332" spans="1:15" ht="12">
      <c r="A332" s="71"/>
      <c r="B332" s="71"/>
      <c r="C332" s="71"/>
      <c r="D332" s="71"/>
      <c r="E332" s="71"/>
      <c r="O332" s="71"/>
    </row>
    <row r="333" spans="1:15" ht="12">
      <c r="A333" s="71"/>
      <c r="B333" s="71"/>
      <c r="C333" s="71"/>
      <c r="D333" s="71"/>
      <c r="E333" s="71"/>
      <c r="O333" s="71"/>
    </row>
    <row r="334" spans="1:15" ht="12">
      <c r="A334" s="71"/>
      <c r="B334" s="71"/>
      <c r="C334" s="71"/>
      <c r="D334" s="71"/>
      <c r="E334" s="71"/>
      <c r="O334" s="71"/>
    </row>
    <row r="335" spans="1:15" ht="12">
      <c r="A335" s="71"/>
      <c r="B335" s="71"/>
      <c r="C335" s="71"/>
      <c r="D335" s="71"/>
      <c r="E335" s="71"/>
      <c r="O335" s="71"/>
    </row>
    <row r="336" spans="1:15" ht="12">
      <c r="A336" s="71"/>
      <c r="B336" s="71"/>
      <c r="C336" s="71"/>
      <c r="D336" s="71"/>
      <c r="E336" s="71"/>
      <c r="O336" s="71"/>
    </row>
    <row r="337" spans="1:15" ht="12">
      <c r="A337" s="71"/>
      <c r="B337" s="71"/>
      <c r="C337" s="71"/>
      <c r="D337" s="71"/>
      <c r="E337" s="71"/>
      <c r="O337" s="71"/>
    </row>
    <row r="338" spans="1:15" ht="12">
      <c r="A338" s="71"/>
      <c r="B338" s="71"/>
      <c r="C338" s="71"/>
      <c r="D338" s="71"/>
      <c r="E338" s="71"/>
      <c r="O338" s="71"/>
    </row>
    <row r="339" spans="1:15" ht="12">
      <c r="A339" s="71"/>
      <c r="B339" s="71"/>
      <c r="C339" s="71"/>
      <c r="D339" s="71"/>
      <c r="E339" s="71"/>
      <c r="O339" s="71"/>
    </row>
    <row r="340" spans="1:15" ht="12">
      <c r="A340" s="71"/>
      <c r="B340" s="71"/>
      <c r="C340" s="71"/>
      <c r="D340" s="71"/>
      <c r="E340" s="71"/>
      <c r="O340" s="71"/>
    </row>
    <row r="341" spans="1:15" ht="12">
      <c r="A341" s="71"/>
      <c r="B341" s="71"/>
      <c r="C341" s="71"/>
      <c r="D341" s="71"/>
      <c r="E341" s="71"/>
      <c r="O341" s="71"/>
    </row>
    <row r="342" spans="1:15" ht="12">
      <c r="A342" s="71"/>
      <c r="B342" s="71"/>
      <c r="C342" s="71"/>
      <c r="D342" s="71"/>
      <c r="E342" s="71"/>
      <c r="O342" s="71"/>
    </row>
    <row r="343" spans="1:15" ht="12">
      <c r="A343" s="71"/>
      <c r="B343" s="71"/>
      <c r="C343" s="71"/>
      <c r="D343" s="71"/>
      <c r="E343" s="71"/>
      <c r="O343" s="71"/>
    </row>
    <row r="344" spans="1:15" ht="12">
      <c r="A344" s="71"/>
      <c r="B344" s="71"/>
      <c r="C344" s="71"/>
      <c r="D344" s="71"/>
      <c r="E344" s="71"/>
      <c r="O344" s="71"/>
    </row>
    <row r="345" spans="1:15" ht="12">
      <c r="A345" s="71"/>
      <c r="B345" s="71"/>
      <c r="C345" s="71"/>
      <c r="D345" s="71"/>
      <c r="E345" s="71"/>
      <c r="O345" s="71"/>
    </row>
    <row r="346" spans="1:15" ht="12">
      <c r="A346" s="71"/>
      <c r="B346" s="71"/>
      <c r="C346" s="71"/>
      <c r="D346" s="71"/>
      <c r="E346" s="71"/>
      <c r="O346" s="71"/>
    </row>
    <row r="347" spans="1:15" ht="12">
      <c r="A347" s="71"/>
      <c r="B347" s="71"/>
      <c r="C347" s="71"/>
      <c r="D347" s="71"/>
      <c r="E347" s="71"/>
      <c r="O347" s="71"/>
    </row>
    <row r="348" spans="1:15" ht="12">
      <c r="A348" s="71"/>
      <c r="B348" s="71"/>
      <c r="C348" s="71"/>
      <c r="D348" s="71"/>
      <c r="E348" s="71"/>
      <c r="O348" s="71"/>
    </row>
    <row r="349" spans="1:15" ht="12">
      <c r="A349" s="71"/>
      <c r="B349" s="71"/>
      <c r="C349" s="71"/>
      <c r="D349" s="71"/>
      <c r="E349" s="71"/>
      <c r="O349" s="71"/>
    </row>
    <row r="350" spans="1:15" ht="12">
      <c r="A350" s="71"/>
      <c r="B350" s="71"/>
      <c r="C350" s="71"/>
      <c r="D350" s="71"/>
      <c r="E350" s="71"/>
      <c r="O350" s="71"/>
    </row>
    <row r="351" spans="1:15" ht="12">
      <c r="A351" s="71"/>
      <c r="B351" s="71"/>
      <c r="C351" s="71"/>
      <c r="D351" s="71"/>
      <c r="E351" s="71"/>
      <c r="O351" s="71"/>
    </row>
    <row r="352" spans="1:15" ht="12">
      <c r="A352" s="71"/>
      <c r="B352" s="71"/>
      <c r="C352" s="71"/>
      <c r="D352" s="71"/>
      <c r="E352" s="71"/>
      <c r="O352" s="71"/>
    </row>
    <row r="353" spans="1:15" ht="12">
      <c r="A353" s="71"/>
      <c r="B353" s="71"/>
      <c r="C353" s="71"/>
      <c r="D353" s="71"/>
      <c r="E353" s="71"/>
      <c r="O353" s="71"/>
    </row>
    <row r="354" spans="1:15" ht="12">
      <c r="A354" s="71"/>
      <c r="B354" s="71"/>
      <c r="C354" s="71"/>
      <c r="D354" s="71"/>
      <c r="E354" s="71"/>
      <c r="O354" s="71"/>
    </row>
    <row r="355" spans="1:15" ht="12">
      <c r="A355" s="71"/>
      <c r="B355" s="71"/>
      <c r="C355" s="71"/>
      <c r="D355" s="71"/>
      <c r="E355" s="71"/>
      <c r="O355" s="71"/>
    </row>
    <row r="356" spans="1:15" ht="12">
      <c r="A356" s="71"/>
      <c r="B356" s="71"/>
      <c r="C356" s="71"/>
      <c r="D356" s="71"/>
      <c r="E356" s="71"/>
      <c r="O356" s="71"/>
    </row>
    <row r="357" spans="1:15" ht="12">
      <c r="A357" s="71"/>
      <c r="B357" s="71"/>
      <c r="C357" s="71"/>
      <c r="D357" s="71"/>
      <c r="E357" s="71"/>
      <c r="O357" s="71"/>
    </row>
    <row r="358" spans="1:15" ht="12">
      <c r="A358" s="71"/>
      <c r="B358" s="71"/>
      <c r="C358" s="71"/>
      <c r="D358" s="71"/>
      <c r="E358" s="71"/>
      <c r="O358" s="71"/>
    </row>
    <row r="359" spans="1:15" ht="12">
      <c r="A359" s="71"/>
      <c r="B359" s="71"/>
      <c r="C359" s="71"/>
      <c r="D359" s="71"/>
      <c r="E359" s="71"/>
      <c r="O359" s="71"/>
    </row>
    <row r="360" spans="1:15" ht="12">
      <c r="A360" s="71"/>
      <c r="B360" s="71"/>
      <c r="C360" s="71"/>
      <c r="D360" s="71"/>
      <c r="E360" s="71"/>
      <c r="O360" s="71"/>
    </row>
    <row r="361" spans="1:15" ht="12">
      <c r="A361" s="71"/>
      <c r="B361" s="71"/>
      <c r="C361" s="71"/>
      <c r="D361" s="71"/>
      <c r="E361" s="71"/>
      <c r="O361" s="71"/>
    </row>
    <row r="362" spans="1:15" ht="12">
      <c r="A362" s="71"/>
      <c r="B362" s="71"/>
      <c r="C362" s="71"/>
      <c r="D362" s="71"/>
      <c r="E362" s="71"/>
      <c r="O362" s="71"/>
    </row>
    <row r="363" spans="1:15" ht="12">
      <c r="A363" s="71"/>
      <c r="B363" s="71"/>
      <c r="C363" s="71"/>
      <c r="D363" s="71"/>
      <c r="E363" s="71"/>
      <c r="O363" s="71"/>
    </row>
    <row r="364" spans="1:15" ht="12">
      <c r="A364" s="71"/>
      <c r="B364" s="71"/>
      <c r="C364" s="71"/>
      <c r="D364" s="71"/>
      <c r="E364" s="71"/>
      <c r="O364" s="71"/>
    </row>
    <row r="365" spans="1:15" ht="12">
      <c r="A365" s="71"/>
      <c r="B365" s="71"/>
      <c r="C365" s="71"/>
      <c r="D365" s="71"/>
      <c r="E365" s="71"/>
      <c r="O365" s="71"/>
    </row>
    <row r="366" spans="1:15" ht="12">
      <c r="A366" s="71"/>
      <c r="B366" s="71"/>
      <c r="C366" s="71"/>
      <c r="D366" s="71"/>
      <c r="E366" s="71"/>
      <c r="O366" s="71"/>
    </row>
    <row r="367" spans="1:15" ht="12">
      <c r="A367" s="71"/>
      <c r="B367" s="71"/>
      <c r="C367" s="71"/>
      <c r="D367" s="71"/>
      <c r="E367" s="71"/>
      <c r="O367" s="71"/>
    </row>
    <row r="368" spans="1:15" ht="12">
      <c r="A368" s="71"/>
      <c r="B368" s="71"/>
      <c r="C368" s="71"/>
      <c r="D368" s="71"/>
      <c r="E368" s="71"/>
      <c r="O368" s="71"/>
    </row>
    <row r="369" spans="1:15" ht="12">
      <c r="A369" s="71"/>
      <c r="B369" s="71"/>
      <c r="C369" s="71"/>
      <c r="D369" s="71"/>
      <c r="E369" s="71"/>
      <c r="O369" s="71"/>
    </row>
    <row r="370" spans="1:15" ht="12">
      <c r="A370" s="71"/>
      <c r="B370" s="71"/>
      <c r="C370" s="71"/>
      <c r="D370" s="71"/>
      <c r="E370" s="71"/>
      <c r="O370" s="71"/>
    </row>
    <row r="371" spans="1:15" ht="12">
      <c r="A371" s="71"/>
      <c r="B371" s="71"/>
      <c r="C371" s="71"/>
      <c r="D371" s="71"/>
      <c r="E371" s="71"/>
      <c r="O371" s="71"/>
    </row>
    <row r="372" spans="1:15" ht="12">
      <c r="A372" s="71"/>
      <c r="B372" s="71"/>
      <c r="C372" s="71"/>
      <c r="D372" s="71"/>
      <c r="E372" s="71"/>
      <c r="O372" s="71"/>
    </row>
    <row r="373" spans="1:15" ht="12">
      <c r="A373" s="71"/>
      <c r="B373" s="71"/>
      <c r="C373" s="71"/>
      <c r="D373" s="71"/>
      <c r="E373" s="71"/>
      <c r="O373" s="71"/>
    </row>
    <row r="374" spans="1:15" ht="12">
      <c r="A374" s="71"/>
      <c r="B374" s="71"/>
      <c r="C374" s="71"/>
      <c r="D374" s="71"/>
      <c r="E374" s="71"/>
      <c r="O374" s="71"/>
    </row>
    <row r="375" spans="1:15" ht="12">
      <c r="A375" s="71"/>
      <c r="B375" s="71"/>
      <c r="C375" s="71"/>
      <c r="D375" s="71"/>
      <c r="E375" s="71"/>
      <c r="O375" s="71"/>
    </row>
    <row r="376" spans="1:15" ht="12">
      <c r="A376" s="71"/>
      <c r="B376" s="71"/>
      <c r="C376" s="71"/>
      <c r="D376" s="71"/>
      <c r="E376" s="71"/>
      <c r="O376" s="71"/>
    </row>
    <row r="377" spans="1:15" ht="12">
      <c r="A377" s="71"/>
      <c r="B377" s="71"/>
      <c r="C377" s="71"/>
      <c r="D377" s="71"/>
      <c r="E377" s="71"/>
      <c r="O377" s="71"/>
    </row>
    <row r="378" spans="1:15" ht="12">
      <c r="A378" s="71"/>
      <c r="B378" s="71"/>
      <c r="C378" s="71"/>
      <c r="D378" s="71"/>
      <c r="E378" s="71"/>
      <c r="O378" s="71"/>
    </row>
    <row r="379" spans="1:15" ht="12">
      <c r="A379" s="71"/>
      <c r="B379" s="71"/>
      <c r="C379" s="71"/>
      <c r="D379" s="71"/>
      <c r="E379" s="71"/>
      <c r="O379" s="71"/>
    </row>
    <row r="380" spans="1:15" ht="12">
      <c r="A380" s="71"/>
      <c r="B380" s="71"/>
      <c r="C380" s="71"/>
      <c r="D380" s="71"/>
      <c r="E380" s="71"/>
      <c r="O380" s="71"/>
    </row>
    <row r="381" spans="1:15" ht="12">
      <c r="A381" s="71"/>
      <c r="B381" s="71"/>
      <c r="C381" s="71"/>
      <c r="D381" s="71"/>
      <c r="E381" s="71"/>
      <c r="O381" s="71"/>
    </row>
    <row r="382" spans="1:15" ht="12">
      <c r="A382" s="71"/>
      <c r="B382" s="71"/>
      <c r="C382" s="71"/>
      <c r="D382" s="71"/>
      <c r="E382" s="71"/>
      <c r="O382" s="71"/>
    </row>
    <row r="383" spans="1:15" ht="12">
      <c r="A383" s="71"/>
      <c r="B383" s="71"/>
      <c r="C383" s="71"/>
      <c r="D383" s="71"/>
      <c r="E383" s="71"/>
      <c r="O383" s="71"/>
    </row>
    <row r="384" spans="1:15" ht="12">
      <c r="A384" s="71"/>
      <c r="B384" s="71"/>
      <c r="C384" s="71"/>
      <c r="D384" s="71"/>
      <c r="E384" s="71"/>
      <c r="O384" s="71"/>
    </row>
    <row r="385" spans="1:15" ht="12">
      <c r="A385" s="71"/>
      <c r="B385" s="71"/>
      <c r="C385" s="71"/>
      <c r="D385" s="71"/>
      <c r="E385" s="71"/>
      <c r="O385" s="71"/>
    </row>
    <row r="386" spans="1:15" ht="12">
      <c r="A386" s="71"/>
      <c r="B386" s="71"/>
      <c r="C386" s="71"/>
      <c r="D386" s="71"/>
      <c r="E386" s="71"/>
      <c r="O386" s="71"/>
    </row>
    <row r="387" spans="1:15" ht="12">
      <c r="A387" s="71"/>
      <c r="B387" s="71"/>
      <c r="C387" s="71"/>
      <c r="D387" s="71"/>
      <c r="E387" s="71"/>
      <c r="O387" s="71"/>
    </row>
    <row r="388" spans="1:15" ht="12">
      <c r="A388" s="71"/>
      <c r="B388" s="71"/>
      <c r="C388" s="71"/>
      <c r="D388" s="71"/>
      <c r="E388" s="71"/>
      <c r="O388" s="71"/>
    </row>
    <row r="389" spans="1:15" ht="12">
      <c r="A389" s="71"/>
      <c r="B389" s="71"/>
      <c r="C389" s="71"/>
      <c r="D389" s="71"/>
      <c r="E389" s="71"/>
      <c r="O389" s="71"/>
    </row>
    <row r="390" spans="1:15" ht="12">
      <c r="A390" s="71"/>
      <c r="B390" s="71"/>
      <c r="C390" s="71"/>
      <c r="D390" s="71"/>
      <c r="E390" s="71"/>
      <c r="O390" s="71"/>
    </row>
    <row r="391" spans="1:15" ht="12">
      <c r="A391" s="71"/>
      <c r="B391" s="71"/>
      <c r="C391" s="71"/>
      <c r="D391" s="71"/>
      <c r="E391" s="71"/>
      <c r="O391" s="71"/>
    </row>
    <row r="392" spans="1:15" ht="12">
      <c r="A392" s="71"/>
      <c r="B392" s="71"/>
      <c r="C392" s="71"/>
      <c r="D392" s="71"/>
      <c r="E392" s="71"/>
      <c r="O392" s="71"/>
    </row>
    <row r="393" spans="1:15" ht="12">
      <c r="A393" s="71"/>
      <c r="B393" s="71"/>
      <c r="C393" s="71"/>
      <c r="D393" s="71"/>
      <c r="E393" s="71"/>
      <c r="O393" s="71"/>
    </row>
    <row r="394" spans="1:15" ht="12">
      <c r="A394" s="71"/>
      <c r="B394" s="71"/>
      <c r="C394" s="71"/>
      <c r="D394" s="71"/>
      <c r="E394" s="71"/>
      <c r="O394" s="71"/>
    </row>
    <row r="395" spans="1:15" ht="12">
      <c r="A395" s="71"/>
      <c r="B395" s="71"/>
      <c r="C395" s="71"/>
      <c r="D395" s="71"/>
      <c r="E395" s="71"/>
      <c r="O395" s="71"/>
    </row>
    <row r="396" spans="1:15" ht="12">
      <c r="A396" s="71"/>
      <c r="B396" s="71"/>
      <c r="C396" s="71"/>
      <c r="D396" s="71"/>
      <c r="E396" s="71"/>
      <c r="O396" s="71"/>
    </row>
    <row r="397" spans="1:15" ht="12">
      <c r="A397" s="71"/>
      <c r="B397" s="71"/>
      <c r="C397" s="71"/>
      <c r="D397" s="71"/>
      <c r="E397" s="71"/>
      <c r="O397" s="71"/>
    </row>
    <row r="398" spans="1:15" ht="12">
      <c r="A398" s="71"/>
      <c r="B398" s="71"/>
      <c r="C398" s="71"/>
      <c r="D398" s="71"/>
      <c r="E398" s="71"/>
      <c r="O398" s="71"/>
    </row>
    <row r="399" spans="1:15" ht="12">
      <c r="A399" s="71"/>
      <c r="B399" s="71"/>
      <c r="C399" s="71"/>
      <c r="D399" s="71"/>
      <c r="E399" s="71"/>
      <c r="O399" s="71"/>
    </row>
    <row r="400" spans="1:15" ht="12">
      <c r="A400" s="71"/>
      <c r="B400" s="71"/>
      <c r="C400" s="71"/>
      <c r="D400" s="71"/>
      <c r="E400" s="71"/>
      <c r="O400" s="71"/>
    </row>
    <row r="401" spans="1:15" ht="12">
      <c r="A401" s="71"/>
      <c r="B401" s="71"/>
      <c r="C401" s="71"/>
      <c r="D401" s="71"/>
      <c r="E401" s="71"/>
      <c r="O401" s="71"/>
    </row>
    <row r="402" spans="1:15" ht="12">
      <c r="A402" s="71"/>
      <c r="B402" s="71"/>
      <c r="C402" s="71"/>
      <c r="D402" s="71"/>
      <c r="E402" s="71"/>
      <c r="O402" s="71"/>
    </row>
    <row r="403" spans="1:15" ht="12">
      <c r="A403" s="71"/>
      <c r="B403" s="71"/>
      <c r="C403" s="71"/>
      <c r="D403" s="71"/>
      <c r="E403" s="71"/>
      <c r="O403" s="71"/>
    </row>
    <row r="404" spans="1:15" ht="12">
      <c r="A404" s="71"/>
      <c r="B404" s="71"/>
      <c r="C404" s="71"/>
      <c r="D404" s="71"/>
      <c r="E404" s="71"/>
      <c r="O404" s="71"/>
    </row>
    <row r="405" spans="1:15" ht="12">
      <c r="A405" s="71"/>
      <c r="B405" s="71"/>
      <c r="C405" s="71"/>
      <c r="D405" s="71"/>
      <c r="E405" s="71"/>
      <c r="O405" s="71"/>
    </row>
    <row r="406" spans="1:15" ht="12">
      <c r="A406" s="71"/>
      <c r="B406" s="71"/>
      <c r="C406" s="71"/>
      <c r="D406" s="71"/>
      <c r="E406" s="71"/>
      <c r="O406" s="71"/>
    </row>
    <row r="407" spans="1:15" ht="12">
      <c r="A407" s="71"/>
      <c r="B407" s="71"/>
      <c r="C407" s="71"/>
      <c r="D407" s="71"/>
      <c r="E407" s="71"/>
      <c r="O407" s="71"/>
    </row>
    <row r="408" spans="1:15" ht="12">
      <c r="A408" s="71"/>
      <c r="B408" s="71"/>
      <c r="C408" s="71"/>
      <c r="D408" s="71"/>
      <c r="E408" s="71"/>
      <c r="O408" s="71"/>
    </row>
    <row r="409" spans="1:15" ht="12">
      <c r="A409" s="71"/>
      <c r="B409" s="71"/>
      <c r="C409" s="71"/>
      <c r="D409" s="71"/>
      <c r="E409" s="71"/>
      <c r="O409" s="71"/>
    </row>
    <row r="410" spans="1:15" ht="12">
      <c r="A410" s="71"/>
      <c r="B410" s="71"/>
      <c r="C410" s="71"/>
      <c r="D410" s="71"/>
      <c r="E410" s="71"/>
      <c r="O410" s="71"/>
    </row>
    <row r="411" spans="1:15" ht="12">
      <c r="A411" s="71"/>
      <c r="B411" s="71"/>
      <c r="C411" s="71"/>
      <c r="D411" s="71"/>
      <c r="E411" s="71"/>
      <c r="O411" s="71"/>
    </row>
    <row r="412" spans="1:15" ht="12">
      <c r="A412" s="71"/>
      <c r="B412" s="71"/>
      <c r="C412" s="71"/>
      <c r="D412" s="71"/>
      <c r="E412" s="71"/>
      <c r="O412" s="71"/>
    </row>
    <row r="413" spans="1:15" ht="12">
      <c r="A413" s="71"/>
      <c r="B413" s="71"/>
      <c r="C413" s="71"/>
      <c r="D413" s="71"/>
      <c r="E413" s="71"/>
      <c r="O413" s="71"/>
    </row>
    <row r="414" spans="1:15" ht="12">
      <c r="A414" s="71"/>
      <c r="B414" s="71"/>
      <c r="C414" s="71"/>
      <c r="D414" s="71"/>
      <c r="E414" s="71"/>
      <c r="O414" s="71"/>
    </row>
    <row r="415" spans="1:15" ht="12">
      <c r="A415" s="71"/>
      <c r="B415" s="71"/>
      <c r="C415" s="71"/>
      <c r="D415" s="71"/>
      <c r="E415" s="71"/>
      <c r="O415" s="71"/>
    </row>
    <row r="416" spans="1:15" ht="12">
      <c r="A416" s="71"/>
      <c r="B416" s="71"/>
      <c r="C416" s="71"/>
      <c r="D416" s="71"/>
      <c r="E416" s="71"/>
      <c r="O416" s="71"/>
    </row>
    <row r="417" spans="1:15" ht="12">
      <c r="A417" s="71"/>
      <c r="B417" s="71"/>
      <c r="C417" s="71"/>
      <c r="D417" s="71"/>
      <c r="E417" s="71"/>
      <c r="O417" s="71"/>
    </row>
    <row r="418" spans="1:15" ht="12">
      <c r="A418" s="71"/>
      <c r="B418" s="71"/>
      <c r="C418" s="71"/>
      <c r="D418" s="71"/>
      <c r="E418" s="71"/>
      <c r="O418" s="71"/>
    </row>
    <row r="419" spans="1:15" ht="12">
      <c r="A419" s="71"/>
      <c r="B419" s="71"/>
      <c r="C419" s="71"/>
      <c r="D419" s="71"/>
      <c r="E419" s="71"/>
      <c r="O419" s="71"/>
    </row>
    <row r="420" spans="1:15" ht="12">
      <c r="A420" s="71"/>
      <c r="B420" s="71"/>
      <c r="C420" s="71"/>
      <c r="D420" s="71"/>
      <c r="E420" s="71"/>
      <c r="O420" s="71"/>
    </row>
    <row r="421" spans="1:15" ht="12">
      <c r="A421" s="71"/>
      <c r="B421" s="71"/>
      <c r="C421" s="71"/>
      <c r="D421" s="71"/>
      <c r="E421" s="71"/>
      <c r="O421" s="71"/>
    </row>
    <row r="422" spans="1:15" ht="12">
      <c r="A422" s="71"/>
      <c r="B422" s="71"/>
      <c r="C422" s="71"/>
      <c r="D422" s="71"/>
      <c r="E422" s="71"/>
      <c r="O422" s="71"/>
    </row>
    <row r="423" spans="1:15" ht="12">
      <c r="A423" s="71"/>
      <c r="B423" s="71"/>
      <c r="C423" s="71"/>
      <c r="D423" s="71"/>
      <c r="E423" s="71"/>
      <c r="O423" s="71"/>
    </row>
    <row r="424" spans="1:15" ht="12">
      <c r="A424" s="71"/>
      <c r="B424" s="71"/>
      <c r="C424" s="71"/>
      <c r="D424" s="71"/>
      <c r="E424" s="71"/>
      <c r="O424" s="71"/>
    </row>
    <row r="425" spans="1:15" ht="12">
      <c r="A425" s="71"/>
      <c r="B425" s="71"/>
      <c r="C425" s="71"/>
      <c r="D425" s="71"/>
      <c r="E425" s="71"/>
      <c r="O425" s="71"/>
    </row>
    <row r="426" spans="1:15" ht="12">
      <c r="A426" s="71"/>
      <c r="B426" s="71"/>
      <c r="C426" s="71"/>
      <c r="D426" s="71"/>
      <c r="E426" s="71"/>
      <c r="O426" s="71"/>
    </row>
    <row r="427" spans="1:15" ht="12">
      <c r="A427" s="71"/>
      <c r="B427" s="71"/>
      <c r="C427" s="71"/>
      <c r="D427" s="71"/>
      <c r="E427" s="71"/>
      <c r="O427" s="71"/>
    </row>
    <row r="428" spans="1:15" ht="12">
      <c r="A428" s="71"/>
      <c r="B428" s="71"/>
      <c r="C428" s="71"/>
      <c r="D428" s="71"/>
      <c r="E428" s="71"/>
      <c r="O428" s="71"/>
    </row>
    <row r="429" spans="1:15" ht="12">
      <c r="A429" s="71"/>
      <c r="B429" s="71"/>
      <c r="C429" s="71"/>
      <c r="D429" s="71"/>
      <c r="E429" s="71"/>
      <c r="O429" s="71"/>
    </row>
    <row r="430" spans="1:15" ht="12">
      <c r="A430" s="71"/>
      <c r="B430" s="71"/>
      <c r="C430" s="71"/>
      <c r="D430" s="71"/>
      <c r="E430" s="71"/>
      <c r="O430" s="71"/>
    </row>
    <row r="431" spans="1:15" ht="12">
      <c r="A431" s="71"/>
      <c r="B431" s="71"/>
      <c r="C431" s="71"/>
      <c r="D431" s="71"/>
      <c r="E431" s="71"/>
      <c r="O431" s="71"/>
    </row>
    <row r="432" spans="1:15" ht="12">
      <c r="A432" s="71"/>
      <c r="B432" s="71"/>
      <c r="C432" s="71"/>
      <c r="D432" s="71"/>
      <c r="E432" s="71"/>
      <c r="O432" s="71"/>
    </row>
    <row r="433" spans="1:15" ht="12">
      <c r="A433" s="71"/>
      <c r="B433" s="71"/>
      <c r="C433" s="71"/>
      <c r="D433" s="71"/>
      <c r="E433" s="71"/>
      <c r="O433" s="71"/>
    </row>
    <row r="434" spans="1:15" ht="12">
      <c r="A434" s="71"/>
      <c r="B434" s="71"/>
      <c r="C434" s="71"/>
      <c r="D434" s="71"/>
      <c r="E434" s="71"/>
      <c r="O434" s="71"/>
    </row>
    <row r="435" spans="1:15" ht="12">
      <c r="A435" s="71"/>
      <c r="B435" s="71"/>
      <c r="C435" s="71"/>
      <c r="D435" s="71"/>
      <c r="E435" s="71"/>
      <c r="O435" s="71"/>
    </row>
    <row r="436" spans="1:15" ht="12">
      <c r="A436" s="71"/>
      <c r="B436" s="71"/>
      <c r="C436" s="71"/>
      <c r="D436" s="71"/>
      <c r="E436" s="71"/>
      <c r="O436" s="71"/>
    </row>
    <row r="437" spans="1:15" ht="12">
      <c r="A437" s="71"/>
      <c r="B437" s="71"/>
      <c r="C437" s="71"/>
      <c r="D437" s="71"/>
      <c r="E437" s="71"/>
      <c r="O437" s="71"/>
    </row>
    <row r="438" spans="1:15" ht="12">
      <c r="A438" s="71"/>
      <c r="B438" s="71"/>
      <c r="C438" s="71"/>
      <c r="D438" s="71"/>
      <c r="E438" s="71"/>
      <c r="O438" s="71"/>
    </row>
    <row r="439" spans="1:15" ht="12">
      <c r="A439" s="71"/>
      <c r="B439" s="71"/>
      <c r="C439" s="71"/>
      <c r="D439" s="71"/>
      <c r="E439" s="71"/>
      <c r="O439" s="71"/>
    </row>
    <row r="440" spans="1:15" ht="12">
      <c r="A440" s="71"/>
      <c r="B440" s="71"/>
      <c r="C440" s="71"/>
      <c r="D440" s="71"/>
      <c r="E440" s="71"/>
      <c r="O440" s="71"/>
    </row>
    <row r="441" spans="1:15" ht="12">
      <c r="A441" s="71"/>
      <c r="B441" s="71"/>
      <c r="C441" s="71"/>
      <c r="D441" s="71"/>
      <c r="E441" s="71"/>
      <c r="O441" s="71"/>
    </row>
    <row r="442" spans="1:15" ht="12">
      <c r="A442" s="71"/>
      <c r="B442" s="71"/>
      <c r="C442" s="71"/>
      <c r="D442" s="71"/>
      <c r="E442" s="71"/>
      <c r="O442" s="71"/>
    </row>
    <row r="443" spans="1:15" ht="12">
      <c r="A443" s="71"/>
      <c r="B443" s="71"/>
      <c r="C443" s="71"/>
      <c r="D443" s="71"/>
      <c r="E443" s="71"/>
      <c r="O443" s="71"/>
    </row>
    <row r="444" spans="1:15" ht="12">
      <c r="A444" s="71"/>
      <c r="B444" s="71"/>
      <c r="C444" s="71"/>
      <c r="D444" s="71"/>
      <c r="E444" s="71"/>
      <c r="O444" s="71"/>
    </row>
    <row r="445" spans="1:15" ht="12">
      <c r="A445" s="71"/>
      <c r="B445" s="71"/>
      <c r="C445" s="71"/>
      <c r="D445" s="71"/>
      <c r="E445" s="71"/>
      <c r="O445" s="71"/>
    </row>
    <row r="446" spans="1:15" ht="12">
      <c r="A446" s="71"/>
      <c r="B446" s="71"/>
      <c r="C446" s="71"/>
      <c r="D446" s="71"/>
      <c r="E446" s="71"/>
      <c r="O446" s="71"/>
    </row>
    <row r="447" spans="1:15" ht="12">
      <c r="A447" s="71"/>
      <c r="B447" s="71"/>
      <c r="C447" s="71"/>
      <c r="D447" s="71"/>
      <c r="E447" s="71"/>
      <c r="O447" s="71"/>
    </row>
    <row r="448" spans="1:15" ht="12">
      <c r="A448" s="71"/>
      <c r="B448" s="71"/>
      <c r="C448" s="71"/>
      <c r="D448" s="71"/>
      <c r="E448" s="71"/>
      <c r="O448" s="71"/>
    </row>
    <row r="449" spans="1:15" ht="12">
      <c r="A449" s="71"/>
      <c r="B449" s="71"/>
      <c r="C449" s="71"/>
      <c r="D449" s="71"/>
      <c r="E449" s="71"/>
      <c r="O449" s="71"/>
    </row>
    <row r="450" spans="1:15" ht="12">
      <c r="A450" s="71"/>
      <c r="B450" s="71"/>
      <c r="C450" s="71"/>
      <c r="D450" s="71"/>
      <c r="E450" s="71"/>
      <c r="O450" s="71"/>
    </row>
    <row r="451" spans="1:15" ht="12">
      <c r="A451" s="71"/>
      <c r="B451" s="71"/>
      <c r="C451" s="71"/>
      <c r="D451" s="71"/>
      <c r="E451" s="71"/>
      <c r="O451" s="71"/>
    </row>
    <row r="452" spans="1:15" ht="12">
      <c r="A452" s="71"/>
      <c r="B452" s="71"/>
      <c r="C452" s="71"/>
      <c r="D452" s="71"/>
      <c r="E452" s="71"/>
      <c r="O452" s="71"/>
    </row>
    <row r="453" spans="1:15" ht="12">
      <c r="A453" s="71"/>
      <c r="B453" s="71"/>
      <c r="C453" s="71"/>
      <c r="D453" s="71"/>
      <c r="E453" s="71"/>
      <c r="O453" s="71"/>
    </row>
    <row r="454" spans="1:15" ht="12">
      <c r="A454" s="71"/>
      <c r="B454" s="71"/>
      <c r="C454" s="71"/>
      <c r="D454" s="71"/>
      <c r="E454" s="71"/>
      <c r="O454" s="71"/>
    </row>
    <row r="455" spans="1:15" ht="12">
      <c r="A455" s="71"/>
      <c r="B455" s="71"/>
      <c r="C455" s="71"/>
      <c r="D455" s="71"/>
      <c r="E455" s="71"/>
      <c r="O455" s="71"/>
    </row>
    <row r="456" spans="1:15" ht="12">
      <c r="A456" s="71"/>
      <c r="B456" s="71"/>
      <c r="C456" s="71"/>
      <c r="D456" s="71"/>
      <c r="E456" s="71"/>
      <c r="O456" s="71"/>
    </row>
    <row r="457" spans="1:15" ht="12">
      <c r="A457" s="71"/>
      <c r="B457" s="71"/>
      <c r="C457" s="71"/>
      <c r="D457" s="71"/>
      <c r="E457" s="71"/>
      <c r="O457" s="71"/>
    </row>
    <row r="458" spans="1:15" ht="12">
      <c r="A458" s="71"/>
      <c r="B458" s="71"/>
      <c r="C458" s="71"/>
      <c r="D458" s="71"/>
      <c r="E458" s="71"/>
      <c r="O458" s="71"/>
    </row>
    <row r="459" spans="1:15" ht="12">
      <c r="A459" s="71"/>
      <c r="B459" s="71"/>
      <c r="C459" s="71"/>
      <c r="D459" s="71"/>
      <c r="E459" s="71"/>
      <c r="O459" s="71"/>
    </row>
    <row r="460" spans="1:15" ht="12">
      <c r="A460" s="71"/>
      <c r="B460" s="71"/>
      <c r="C460" s="71"/>
      <c r="D460" s="71"/>
      <c r="E460" s="71"/>
      <c r="O460" s="71"/>
    </row>
    <row r="461" spans="1:15" ht="12">
      <c r="A461" s="71"/>
      <c r="B461" s="71"/>
      <c r="C461" s="71"/>
      <c r="D461" s="71"/>
      <c r="E461" s="71"/>
      <c r="O461" s="71"/>
    </row>
    <row r="462" spans="1:15" ht="12">
      <c r="A462" s="71"/>
      <c r="B462" s="71"/>
      <c r="C462" s="71"/>
      <c r="D462" s="71"/>
      <c r="E462" s="71"/>
      <c r="O462" s="71"/>
    </row>
    <row r="463" spans="1:15" ht="12">
      <c r="A463" s="71"/>
      <c r="B463" s="71"/>
      <c r="C463" s="71"/>
      <c r="D463" s="71"/>
      <c r="E463" s="71"/>
      <c r="O463" s="71"/>
    </row>
    <row r="464" spans="1:15" ht="12">
      <c r="A464" s="71"/>
      <c r="B464" s="71"/>
      <c r="C464" s="71"/>
      <c r="D464" s="71"/>
      <c r="E464" s="71"/>
      <c r="O464" s="71"/>
    </row>
    <row r="465" spans="1:15" ht="12">
      <c r="A465" s="71"/>
      <c r="B465" s="71"/>
      <c r="C465" s="71"/>
      <c r="D465" s="71"/>
      <c r="E465" s="71"/>
      <c r="O465" s="71"/>
    </row>
    <row r="466" spans="1:15" ht="12">
      <c r="A466" s="71"/>
      <c r="B466" s="71"/>
      <c r="C466" s="71"/>
      <c r="D466" s="71"/>
      <c r="E466" s="71"/>
      <c r="O466" s="71"/>
    </row>
    <row r="467" spans="1:15" ht="12">
      <c r="A467" s="71"/>
      <c r="B467" s="71"/>
      <c r="C467" s="71"/>
      <c r="D467" s="71"/>
      <c r="E467" s="71"/>
      <c r="O467" s="71"/>
    </row>
    <row r="468" spans="1:15" ht="12">
      <c r="A468" s="71"/>
      <c r="B468" s="71"/>
      <c r="C468" s="71"/>
      <c r="D468" s="71"/>
      <c r="E468" s="71"/>
      <c r="O468" s="71"/>
    </row>
    <row r="469" spans="1:15" ht="12">
      <c r="A469" s="71"/>
      <c r="B469" s="71"/>
      <c r="C469" s="71"/>
      <c r="D469" s="71"/>
      <c r="E469" s="71"/>
      <c r="O469" s="71"/>
    </row>
    <row r="470" spans="1:15" ht="12">
      <c r="A470" s="71"/>
      <c r="B470" s="71"/>
      <c r="C470" s="71"/>
      <c r="D470" s="71"/>
      <c r="E470" s="71"/>
      <c r="O470" s="71"/>
    </row>
    <row r="471" spans="1:15" ht="12">
      <c r="A471" s="71"/>
      <c r="B471" s="71"/>
      <c r="C471" s="71"/>
      <c r="D471" s="71"/>
      <c r="E471" s="71"/>
      <c r="O471" s="71"/>
    </row>
    <row r="472" spans="1:15" ht="12">
      <c r="A472" s="71"/>
      <c r="B472" s="71"/>
      <c r="C472" s="71"/>
      <c r="D472" s="71"/>
      <c r="E472" s="71"/>
      <c r="O472" s="71"/>
    </row>
    <row r="473" spans="1:15" ht="12">
      <c r="A473" s="71"/>
      <c r="B473" s="71"/>
      <c r="C473" s="71"/>
      <c r="D473" s="71"/>
      <c r="E473" s="71"/>
      <c r="O473" s="71"/>
    </row>
    <row r="474" spans="1:15" ht="12">
      <c r="A474" s="71"/>
      <c r="B474" s="71"/>
      <c r="C474" s="71"/>
      <c r="D474" s="71"/>
      <c r="E474" s="71"/>
      <c r="O474" s="71"/>
    </row>
    <row r="475" spans="1:15" ht="12">
      <c r="A475" s="71"/>
      <c r="B475" s="71"/>
      <c r="C475" s="71"/>
      <c r="D475" s="71"/>
      <c r="E475" s="71"/>
      <c r="O475" s="71"/>
    </row>
    <row r="476" spans="1:15" ht="12">
      <c r="A476" s="71"/>
      <c r="B476" s="71"/>
      <c r="C476" s="71"/>
      <c r="D476" s="71"/>
      <c r="E476" s="71"/>
      <c r="O476" s="71"/>
    </row>
    <row r="477" spans="1:15" ht="12">
      <c r="A477" s="71"/>
      <c r="B477" s="71"/>
      <c r="C477" s="71"/>
      <c r="D477" s="71"/>
      <c r="E477" s="71"/>
      <c r="O477" s="71"/>
    </row>
    <row r="478" spans="1:15" ht="12">
      <c r="A478" s="71"/>
      <c r="B478" s="71"/>
      <c r="C478" s="71"/>
      <c r="D478" s="71"/>
      <c r="E478" s="71"/>
      <c r="O478" s="71"/>
    </row>
    <row r="479" spans="1:15" ht="12">
      <c r="A479" s="71"/>
      <c r="B479" s="71"/>
      <c r="C479" s="71"/>
      <c r="D479" s="71"/>
      <c r="E479" s="71"/>
      <c r="O479" s="71"/>
    </row>
    <row r="480" spans="1:15" ht="12">
      <c r="A480" s="71"/>
      <c r="B480" s="71"/>
      <c r="C480" s="71"/>
      <c r="D480" s="71"/>
      <c r="E480" s="71"/>
      <c r="O480" s="71"/>
    </row>
    <row r="481" spans="1:15" ht="12">
      <c r="A481" s="71"/>
      <c r="B481" s="71"/>
      <c r="C481" s="71"/>
      <c r="D481" s="71"/>
      <c r="E481" s="71"/>
      <c r="O481" s="71"/>
    </row>
    <row r="482" spans="1:15" ht="12">
      <c r="A482" s="71"/>
      <c r="B482" s="71"/>
      <c r="C482" s="71"/>
      <c r="D482" s="71"/>
      <c r="E482" s="71"/>
      <c r="O482" s="71"/>
    </row>
    <row r="483" spans="1:15" ht="12">
      <c r="A483" s="71"/>
      <c r="B483" s="71"/>
      <c r="C483" s="71"/>
      <c r="D483" s="71"/>
      <c r="E483" s="71"/>
      <c r="O483" s="71"/>
    </row>
    <row r="484" spans="1:15" ht="12">
      <c r="A484" s="71"/>
      <c r="B484" s="71"/>
      <c r="C484" s="71"/>
      <c r="D484" s="71"/>
      <c r="E484" s="71"/>
      <c r="O484" s="71"/>
    </row>
    <row r="485" spans="1:15" ht="12">
      <c r="A485" s="71"/>
      <c r="B485" s="71"/>
      <c r="C485" s="71"/>
      <c r="D485" s="71"/>
      <c r="E485" s="71"/>
      <c r="O485" s="71"/>
    </row>
    <row r="486" spans="1:15" ht="12">
      <c r="A486" s="71"/>
      <c r="B486" s="71"/>
      <c r="C486" s="71"/>
      <c r="D486" s="71"/>
      <c r="E486" s="71"/>
      <c r="O486" s="71"/>
    </row>
    <row r="487" spans="1:15" ht="12">
      <c r="A487" s="71"/>
      <c r="B487" s="71"/>
      <c r="C487" s="71"/>
      <c r="D487" s="71"/>
      <c r="E487" s="71"/>
      <c r="O487" s="71"/>
    </row>
    <row r="488" spans="1:15" ht="12">
      <c r="A488" s="71"/>
      <c r="B488" s="71"/>
      <c r="C488" s="71"/>
      <c r="D488" s="71"/>
      <c r="E488" s="71"/>
      <c r="O488" s="71"/>
    </row>
    <row r="489" spans="1:15" ht="12">
      <c r="A489" s="71"/>
      <c r="B489" s="71"/>
      <c r="C489" s="71"/>
      <c r="D489" s="71"/>
      <c r="E489" s="71"/>
      <c r="O489" s="71"/>
    </row>
    <row r="490" spans="1:15" ht="12">
      <c r="A490" s="71"/>
      <c r="B490" s="71"/>
      <c r="C490" s="71"/>
      <c r="D490" s="71"/>
      <c r="E490" s="71"/>
      <c r="O490" s="71"/>
    </row>
    <row r="491" spans="1:15" ht="12">
      <c r="A491" s="71"/>
      <c r="B491" s="71"/>
      <c r="C491" s="71"/>
      <c r="D491" s="71"/>
      <c r="E491" s="71"/>
      <c r="O491" s="71"/>
    </row>
    <row r="492" spans="1:15" ht="12">
      <c r="A492" s="71"/>
      <c r="B492" s="71"/>
      <c r="C492" s="71"/>
      <c r="D492" s="71"/>
      <c r="E492" s="71"/>
      <c r="O492" s="71"/>
    </row>
    <row r="493" spans="1:15" ht="12">
      <c r="A493" s="71"/>
      <c r="B493" s="71"/>
      <c r="C493" s="71"/>
      <c r="D493" s="71"/>
      <c r="E493" s="71"/>
      <c r="O493" s="71"/>
    </row>
    <row r="494" spans="1:15" ht="12">
      <c r="A494" s="71"/>
      <c r="B494" s="71"/>
      <c r="C494" s="71"/>
      <c r="D494" s="71"/>
      <c r="E494" s="71"/>
      <c r="O494" s="71"/>
    </row>
    <row r="495" spans="1:15" ht="12">
      <c r="A495" s="71"/>
      <c r="B495" s="71"/>
      <c r="C495" s="71"/>
      <c r="D495" s="71"/>
      <c r="E495" s="71"/>
      <c r="O495" s="71"/>
    </row>
    <row r="496" spans="1:15" ht="12">
      <c r="A496" s="71"/>
      <c r="B496" s="71"/>
      <c r="C496" s="71"/>
      <c r="D496" s="71"/>
      <c r="E496" s="71"/>
      <c r="O496" s="71"/>
    </row>
    <row r="497" spans="1:15" ht="12">
      <c r="A497" s="71"/>
      <c r="B497" s="71"/>
      <c r="C497" s="71"/>
      <c r="D497" s="71"/>
      <c r="E497" s="71"/>
      <c r="O497" s="71"/>
    </row>
    <row r="498" spans="1:15" ht="12">
      <c r="A498" s="71"/>
      <c r="B498" s="71"/>
      <c r="C498" s="71"/>
      <c r="D498" s="71"/>
      <c r="E498" s="71"/>
      <c r="O498" s="71"/>
    </row>
    <row r="499" spans="1:15" ht="12">
      <c r="A499" s="71"/>
      <c r="B499" s="71"/>
      <c r="C499" s="71"/>
      <c r="D499" s="71"/>
      <c r="E499" s="71"/>
      <c r="O499" s="71"/>
    </row>
    <row r="500" spans="1:15" ht="12">
      <c r="A500" s="71"/>
      <c r="B500" s="71"/>
      <c r="C500" s="71"/>
      <c r="D500" s="71"/>
      <c r="E500" s="71"/>
      <c r="O500" s="71"/>
    </row>
    <row r="501" spans="1:15" ht="12">
      <c r="A501" s="71"/>
      <c r="B501" s="71"/>
      <c r="C501" s="71"/>
      <c r="D501" s="71"/>
      <c r="E501" s="71"/>
      <c r="O501" s="71"/>
    </row>
    <row r="502" spans="1:15" ht="12">
      <c r="A502" s="71"/>
      <c r="B502" s="71"/>
      <c r="C502" s="71"/>
      <c r="D502" s="71"/>
      <c r="E502" s="71"/>
      <c r="O502" s="71"/>
    </row>
    <row r="503" spans="1:15" ht="12">
      <c r="A503" s="71"/>
      <c r="B503" s="71"/>
      <c r="C503" s="71"/>
      <c r="D503" s="71"/>
      <c r="E503" s="71"/>
      <c r="O503" s="71"/>
    </row>
    <row r="504" spans="1:15" ht="12">
      <c r="A504" s="71"/>
      <c r="B504" s="71"/>
      <c r="C504" s="71"/>
      <c r="D504" s="71"/>
      <c r="E504" s="71"/>
      <c r="O504" s="71"/>
    </row>
    <row r="505" spans="1:15" ht="12">
      <c r="A505" s="71"/>
      <c r="B505" s="71"/>
      <c r="C505" s="71"/>
      <c r="D505" s="71"/>
      <c r="E505" s="71"/>
      <c r="O505" s="71"/>
    </row>
    <row r="506" spans="1:15" ht="12">
      <c r="A506" s="71"/>
      <c r="B506" s="71"/>
      <c r="C506" s="71"/>
      <c r="D506" s="71"/>
      <c r="E506" s="71"/>
      <c r="O506" s="71"/>
    </row>
    <row r="507" spans="1:15" ht="12">
      <c r="A507" s="71"/>
      <c r="B507" s="71"/>
      <c r="C507" s="71"/>
      <c r="D507" s="71"/>
      <c r="E507" s="71"/>
      <c r="O507" s="71"/>
    </row>
    <row r="508" spans="1:15" ht="12">
      <c r="A508" s="71"/>
      <c r="B508" s="71"/>
      <c r="C508" s="71"/>
      <c r="D508" s="71"/>
      <c r="E508" s="71"/>
      <c r="O508" s="71"/>
    </row>
    <row r="509" spans="1:15" ht="12">
      <c r="A509" s="71"/>
      <c r="B509" s="71"/>
      <c r="C509" s="71"/>
      <c r="D509" s="71"/>
      <c r="E509" s="71"/>
      <c r="O509" s="71"/>
    </row>
    <row r="510" spans="1:15" ht="12">
      <c r="A510" s="71"/>
      <c r="B510" s="71"/>
      <c r="C510" s="71"/>
      <c r="D510" s="71"/>
      <c r="E510" s="71"/>
      <c r="O510" s="71"/>
    </row>
    <row r="511" spans="1:15" ht="12">
      <c r="A511" s="71"/>
      <c r="B511" s="71"/>
      <c r="C511" s="71"/>
      <c r="D511" s="71"/>
      <c r="E511" s="71"/>
      <c r="O511" s="71"/>
    </row>
    <row r="512" spans="1:15" ht="12">
      <c r="A512" s="71"/>
      <c r="B512" s="71"/>
      <c r="C512" s="71"/>
      <c r="D512" s="71"/>
      <c r="E512" s="71"/>
      <c r="O512" s="71"/>
    </row>
    <row r="513" spans="1:15" ht="12">
      <c r="A513" s="71"/>
      <c r="B513" s="71"/>
      <c r="C513" s="71"/>
      <c r="D513" s="71"/>
      <c r="E513" s="71"/>
      <c r="O513" s="71"/>
    </row>
    <row r="514" spans="1:15" ht="12">
      <c r="A514" s="71"/>
      <c r="B514" s="71"/>
      <c r="C514" s="71"/>
      <c r="D514" s="71"/>
      <c r="E514" s="71"/>
      <c r="O514" s="71"/>
    </row>
    <row r="515" spans="1:15" ht="12">
      <c r="A515" s="71"/>
      <c r="B515" s="71"/>
      <c r="C515" s="71"/>
      <c r="D515" s="71"/>
      <c r="E515" s="71"/>
      <c r="O515" s="71"/>
    </row>
    <row r="516" spans="1:15" ht="12">
      <c r="A516" s="71"/>
      <c r="B516" s="71"/>
      <c r="C516" s="71"/>
      <c r="D516" s="71"/>
      <c r="E516" s="71"/>
      <c r="O516" s="71"/>
    </row>
    <row r="517" spans="1:15" ht="12">
      <c r="A517" s="71"/>
      <c r="B517" s="71"/>
      <c r="C517" s="71"/>
      <c r="D517" s="71"/>
      <c r="E517" s="71"/>
      <c r="O517" s="71"/>
    </row>
    <row r="518" spans="1:15" ht="12">
      <c r="A518" s="71"/>
      <c r="B518" s="71"/>
      <c r="C518" s="71"/>
      <c r="D518" s="71"/>
      <c r="E518" s="71"/>
      <c r="O518" s="71"/>
    </row>
    <row r="519" spans="1:15" ht="12">
      <c r="A519" s="71"/>
      <c r="B519" s="71"/>
      <c r="C519" s="71"/>
      <c r="D519" s="71"/>
      <c r="E519" s="71"/>
      <c r="O519" s="71"/>
    </row>
    <row r="520" spans="1:15" ht="12">
      <c r="A520" s="71"/>
      <c r="B520" s="71"/>
      <c r="C520" s="71"/>
      <c r="D520" s="71"/>
      <c r="E520" s="71"/>
      <c r="O520" s="71"/>
    </row>
    <row r="521" spans="1:15" ht="12">
      <c r="A521" s="71"/>
      <c r="B521" s="71"/>
      <c r="C521" s="71"/>
      <c r="D521" s="71"/>
      <c r="E521" s="71"/>
      <c r="O521" s="71"/>
    </row>
    <row r="522" spans="1:15" ht="12">
      <c r="A522" s="71"/>
      <c r="B522" s="71"/>
      <c r="C522" s="71"/>
      <c r="D522" s="71"/>
      <c r="E522" s="71"/>
      <c r="O522" s="71"/>
    </row>
    <row r="523" spans="1:15" ht="12">
      <c r="A523" s="71"/>
      <c r="B523" s="71"/>
      <c r="C523" s="71"/>
      <c r="D523" s="71"/>
      <c r="E523" s="71"/>
      <c r="O523" s="71"/>
    </row>
    <row r="524" spans="1:15" ht="12">
      <c r="A524" s="71"/>
      <c r="B524" s="71"/>
      <c r="C524" s="71"/>
      <c r="D524" s="71"/>
      <c r="E524" s="71"/>
      <c r="O524" s="71"/>
    </row>
    <row r="525" spans="1:15" ht="12">
      <c r="A525" s="71"/>
      <c r="B525" s="71"/>
      <c r="C525" s="71"/>
      <c r="D525" s="71"/>
      <c r="E525" s="71"/>
      <c r="O525" s="71"/>
    </row>
    <row r="526" spans="1:15" ht="12">
      <c r="A526" s="71"/>
      <c r="B526" s="71"/>
      <c r="C526" s="71"/>
      <c r="D526" s="71"/>
      <c r="E526" s="71"/>
      <c r="O526" s="71"/>
    </row>
    <row r="527" spans="1:15" ht="12">
      <c r="A527" s="71"/>
      <c r="B527" s="71"/>
      <c r="C527" s="71"/>
      <c r="D527" s="71"/>
      <c r="E527" s="71"/>
      <c r="O527" s="71"/>
    </row>
    <row r="528" spans="1:15" ht="12">
      <c r="A528" s="71"/>
      <c r="B528" s="71"/>
      <c r="C528" s="71"/>
      <c r="D528" s="71"/>
      <c r="E528" s="71"/>
      <c r="O528" s="71"/>
    </row>
    <row r="529" spans="1:15" ht="12">
      <c r="A529" s="71"/>
      <c r="B529" s="71"/>
      <c r="C529" s="71"/>
      <c r="D529" s="71"/>
      <c r="E529" s="71"/>
      <c r="O529" s="71"/>
    </row>
    <row r="530" spans="1:15" ht="12">
      <c r="A530" s="71"/>
      <c r="B530" s="71"/>
      <c r="C530" s="71"/>
      <c r="D530" s="71"/>
      <c r="E530" s="71"/>
      <c r="O530" s="71"/>
    </row>
    <row r="531" spans="1:15" ht="12">
      <c r="A531" s="71"/>
      <c r="B531" s="71"/>
      <c r="C531" s="71"/>
      <c r="D531" s="71"/>
      <c r="E531" s="71"/>
      <c r="O531" s="71"/>
    </row>
    <row r="532" spans="1:15" ht="12">
      <c r="A532" s="71"/>
      <c r="B532" s="71"/>
      <c r="C532" s="71"/>
      <c r="D532" s="71"/>
      <c r="E532" s="71"/>
      <c r="O532" s="71"/>
    </row>
    <row r="533" spans="1:15" ht="12">
      <c r="A533" s="71"/>
      <c r="B533" s="71"/>
      <c r="C533" s="71"/>
      <c r="D533" s="71"/>
      <c r="E533" s="71"/>
      <c r="O533" s="71"/>
    </row>
    <row r="534" spans="1:15" ht="12">
      <c r="A534" s="71"/>
      <c r="B534" s="71"/>
      <c r="C534" s="71"/>
      <c r="D534" s="71"/>
      <c r="E534" s="71"/>
      <c r="O534" s="71"/>
    </row>
    <row r="535" spans="1:15" ht="12">
      <c r="A535" s="71"/>
      <c r="B535" s="71"/>
      <c r="C535" s="71"/>
      <c r="D535" s="71"/>
      <c r="E535" s="71"/>
      <c r="O535" s="71"/>
    </row>
    <row r="536" spans="1:15" ht="12">
      <c r="A536" s="71"/>
      <c r="B536" s="71"/>
      <c r="C536" s="71"/>
      <c r="D536" s="71"/>
      <c r="E536" s="71"/>
      <c r="O536" s="71"/>
    </row>
    <row r="537" spans="1:15" ht="12">
      <c r="A537" s="71"/>
      <c r="B537" s="71"/>
      <c r="C537" s="71"/>
      <c r="D537" s="71"/>
      <c r="E537" s="71"/>
      <c r="O537" s="71"/>
    </row>
    <row r="538" spans="1:15" ht="12">
      <c r="A538" s="71"/>
      <c r="B538" s="71"/>
      <c r="C538" s="71"/>
      <c r="D538" s="71"/>
      <c r="E538" s="71"/>
      <c r="O538" s="71"/>
    </row>
    <row r="539" spans="1:15" ht="12">
      <c r="A539" s="71"/>
      <c r="B539" s="71"/>
      <c r="C539" s="71"/>
      <c r="D539" s="71"/>
      <c r="E539" s="71"/>
      <c r="O539" s="71"/>
    </row>
    <row r="540" spans="1:15" ht="12">
      <c r="A540" s="71"/>
      <c r="B540" s="71"/>
      <c r="C540" s="71"/>
      <c r="D540" s="71"/>
      <c r="E540" s="71"/>
      <c r="O540" s="71"/>
    </row>
    <row r="541" spans="1:15" ht="12">
      <c r="A541" s="71"/>
      <c r="B541" s="71"/>
      <c r="C541" s="71"/>
      <c r="D541" s="71"/>
      <c r="E541" s="71"/>
      <c r="O541" s="71"/>
    </row>
    <row r="542" spans="1:15" ht="12">
      <c r="A542" s="71"/>
      <c r="B542" s="71"/>
      <c r="C542" s="71"/>
      <c r="D542" s="71"/>
      <c r="E542" s="71"/>
      <c r="O542" s="71"/>
    </row>
    <row r="543" spans="1:15" ht="12">
      <c r="A543" s="71"/>
      <c r="B543" s="71"/>
      <c r="C543" s="71"/>
      <c r="D543" s="71"/>
      <c r="E543" s="71"/>
      <c r="O543" s="71"/>
    </row>
    <row r="544" spans="1:15" ht="12">
      <c r="A544" s="71"/>
      <c r="B544" s="71"/>
      <c r="C544" s="71"/>
      <c r="D544" s="71"/>
      <c r="E544" s="71"/>
      <c r="O544" s="71"/>
    </row>
    <row r="545" spans="1:15" ht="12">
      <c r="A545" s="71"/>
      <c r="B545" s="71"/>
      <c r="C545" s="71"/>
      <c r="D545" s="71"/>
      <c r="E545" s="71"/>
      <c r="O545" s="71"/>
    </row>
    <row r="546" spans="1:15" ht="12">
      <c r="A546" s="71"/>
      <c r="B546" s="71"/>
      <c r="C546" s="71"/>
      <c r="D546" s="71"/>
      <c r="E546" s="71"/>
      <c r="O546" s="71"/>
    </row>
    <row r="547" spans="1:15" ht="12">
      <c r="A547" s="71"/>
      <c r="B547" s="71"/>
      <c r="C547" s="71"/>
      <c r="D547" s="71"/>
      <c r="E547" s="71"/>
      <c r="O547" s="71"/>
    </row>
    <row r="548" spans="1:15" ht="12">
      <c r="A548" s="71"/>
      <c r="B548" s="71"/>
      <c r="C548" s="71"/>
      <c r="D548" s="71"/>
      <c r="E548" s="71"/>
      <c r="O548" s="71"/>
    </row>
    <row r="549" spans="1:15" ht="12">
      <c r="A549" s="71"/>
      <c r="B549" s="71"/>
      <c r="C549" s="71"/>
      <c r="D549" s="71"/>
      <c r="E549" s="71"/>
      <c r="O549" s="71"/>
    </row>
    <row r="550" spans="1:15" ht="12">
      <c r="A550" s="71"/>
      <c r="B550" s="71"/>
      <c r="C550" s="71"/>
      <c r="D550" s="71"/>
      <c r="E550" s="71"/>
      <c r="O550" s="71"/>
    </row>
    <row r="551" spans="1:15" ht="12">
      <c r="A551" s="71"/>
      <c r="B551" s="71"/>
      <c r="C551" s="71"/>
      <c r="D551" s="71"/>
      <c r="E551" s="71"/>
      <c r="O551" s="71"/>
    </row>
    <row r="552" spans="1:15" ht="12">
      <c r="A552" s="71"/>
      <c r="B552" s="71"/>
      <c r="C552" s="71"/>
      <c r="D552" s="71"/>
      <c r="E552" s="71"/>
      <c r="O552" s="71"/>
    </row>
    <row r="553" spans="1:15" ht="12">
      <c r="A553" s="71"/>
      <c r="B553" s="71"/>
      <c r="C553" s="71"/>
      <c r="D553" s="71"/>
      <c r="E553" s="71"/>
      <c r="O553" s="71"/>
    </row>
    <row r="554" spans="1:15" ht="12">
      <c r="A554" s="71"/>
      <c r="B554" s="71"/>
      <c r="C554" s="71"/>
      <c r="D554" s="71"/>
      <c r="E554" s="71"/>
      <c r="O554" s="71"/>
    </row>
    <row r="555" spans="1:15" ht="12">
      <c r="A555" s="71"/>
      <c r="B555" s="71"/>
      <c r="C555" s="71"/>
      <c r="D555" s="71"/>
      <c r="E555" s="71"/>
      <c r="O555" s="71"/>
    </row>
    <row r="556" spans="1:15" ht="12">
      <c r="A556" s="71"/>
      <c r="B556" s="71"/>
      <c r="C556" s="71"/>
      <c r="D556" s="71"/>
      <c r="E556" s="71"/>
      <c r="O556" s="71"/>
    </row>
    <row r="557" spans="1:15" ht="12">
      <c r="A557" s="71"/>
      <c r="B557" s="71"/>
      <c r="C557" s="71"/>
      <c r="D557" s="71"/>
      <c r="E557" s="71"/>
      <c r="O557" s="71"/>
    </row>
    <row r="558" spans="1:15" ht="12">
      <c r="A558" s="71"/>
      <c r="B558" s="71"/>
      <c r="C558" s="71"/>
      <c r="D558" s="71"/>
      <c r="E558" s="71"/>
      <c r="O558" s="71"/>
    </row>
    <row r="559" spans="1:15" ht="12">
      <c r="A559" s="71"/>
      <c r="B559" s="71"/>
      <c r="C559" s="71"/>
      <c r="D559" s="71"/>
      <c r="E559" s="71"/>
      <c r="O559" s="71"/>
    </row>
    <row r="560" spans="1:15" ht="12">
      <c r="A560" s="71"/>
      <c r="B560" s="71"/>
      <c r="C560" s="71"/>
      <c r="D560" s="71"/>
      <c r="E560" s="71"/>
      <c r="O560" s="71"/>
    </row>
    <row r="561" spans="1:15" ht="12">
      <c r="A561" s="71"/>
      <c r="B561" s="71"/>
      <c r="C561" s="71"/>
      <c r="D561" s="71"/>
      <c r="E561" s="71"/>
      <c r="O561" s="71"/>
    </row>
    <row r="562" spans="1:15" ht="12">
      <c r="A562" s="71"/>
      <c r="B562" s="71"/>
      <c r="C562" s="71"/>
      <c r="D562" s="71"/>
      <c r="E562" s="71"/>
      <c r="O562" s="71"/>
    </row>
    <row r="563" spans="1:15" ht="12">
      <c r="A563" s="71"/>
      <c r="B563" s="71"/>
      <c r="C563" s="71"/>
      <c r="D563" s="71"/>
      <c r="E563" s="71"/>
      <c r="O563" s="71"/>
    </row>
    <row r="564" spans="1:15" ht="12">
      <c r="A564" s="71"/>
      <c r="B564" s="71"/>
      <c r="C564" s="71"/>
      <c r="D564" s="71"/>
      <c r="E564" s="71"/>
      <c r="O564" s="71"/>
    </row>
    <row r="565" spans="1:15" ht="12">
      <c r="A565" s="71"/>
      <c r="B565" s="71"/>
      <c r="C565" s="71"/>
      <c r="D565" s="71"/>
      <c r="E565" s="71"/>
      <c r="O565" s="71"/>
    </row>
    <row r="566" spans="1:15" ht="12">
      <c r="A566" s="71"/>
      <c r="B566" s="71"/>
      <c r="C566" s="71"/>
      <c r="D566" s="71"/>
      <c r="E566" s="71"/>
      <c r="O566" s="71"/>
    </row>
    <row r="567" spans="1:15" ht="12">
      <c r="A567" s="71"/>
      <c r="B567" s="71"/>
      <c r="C567" s="71"/>
      <c r="D567" s="71"/>
      <c r="E567" s="71"/>
      <c r="O567" s="71"/>
    </row>
    <row r="568" spans="1:15" ht="12">
      <c r="A568" s="71"/>
      <c r="B568" s="71"/>
      <c r="C568" s="71"/>
      <c r="D568" s="71"/>
      <c r="E568" s="71"/>
      <c r="O568" s="71"/>
    </row>
    <row r="569" spans="1:15" ht="12">
      <c r="A569" s="71"/>
      <c r="B569" s="71"/>
      <c r="C569" s="71"/>
      <c r="D569" s="71"/>
      <c r="E569" s="71"/>
      <c r="O569" s="71"/>
    </row>
    <row r="570" spans="1:15" ht="12">
      <c r="A570" s="71"/>
      <c r="B570" s="71"/>
      <c r="C570" s="71"/>
      <c r="D570" s="71"/>
      <c r="E570" s="71"/>
      <c r="O570" s="71"/>
    </row>
    <row r="571" spans="1:15" ht="12">
      <c r="A571" s="71"/>
      <c r="B571" s="71"/>
      <c r="C571" s="71"/>
      <c r="D571" s="71"/>
      <c r="E571" s="71"/>
      <c r="O571" s="71"/>
    </row>
    <row r="572" spans="1:15" ht="12">
      <c r="A572" s="71"/>
      <c r="B572" s="71"/>
      <c r="C572" s="71"/>
      <c r="D572" s="71"/>
      <c r="E572" s="71"/>
      <c r="O572" s="71"/>
    </row>
    <row r="573" spans="1:15" ht="12">
      <c r="A573" s="71"/>
      <c r="B573" s="71"/>
      <c r="C573" s="71"/>
      <c r="D573" s="71"/>
      <c r="E573" s="71"/>
      <c r="O573" s="71"/>
    </row>
    <row r="574" spans="1:15" ht="12">
      <c r="A574" s="71"/>
      <c r="B574" s="71"/>
      <c r="C574" s="71"/>
      <c r="D574" s="71"/>
      <c r="E574" s="71"/>
      <c r="O574" s="71"/>
    </row>
    <row r="575" spans="1:15" ht="12">
      <c r="A575" s="71"/>
      <c r="B575" s="71"/>
      <c r="C575" s="71"/>
      <c r="D575" s="71"/>
      <c r="E575" s="71"/>
      <c r="O575" s="71"/>
    </row>
    <row r="576" spans="1:15" ht="12">
      <c r="A576" s="71"/>
      <c r="B576" s="71"/>
      <c r="C576" s="71"/>
      <c r="D576" s="71"/>
      <c r="E576" s="71"/>
      <c r="O576" s="71"/>
    </row>
    <row r="577" spans="1:15" ht="12">
      <c r="A577" s="71"/>
      <c r="B577" s="71"/>
      <c r="C577" s="71"/>
      <c r="D577" s="71"/>
      <c r="E577" s="71"/>
      <c r="O577" s="71"/>
    </row>
    <row r="578" spans="1:15" ht="12">
      <c r="A578" s="71"/>
      <c r="B578" s="71"/>
      <c r="C578" s="71"/>
      <c r="D578" s="71"/>
      <c r="E578" s="71"/>
      <c r="O578" s="71"/>
    </row>
    <row r="579" spans="1:15" ht="12">
      <c r="A579" s="71"/>
      <c r="B579" s="71"/>
      <c r="C579" s="71"/>
      <c r="D579" s="71"/>
      <c r="E579" s="71"/>
      <c r="O579" s="71"/>
    </row>
    <row r="580" spans="1:15" ht="12">
      <c r="A580" s="71"/>
      <c r="B580" s="71"/>
      <c r="C580" s="71"/>
      <c r="D580" s="71"/>
      <c r="E580" s="71"/>
      <c r="O580" s="71"/>
    </row>
    <row r="581" spans="1:15" ht="12">
      <c r="A581" s="71"/>
      <c r="B581" s="71"/>
      <c r="C581" s="71"/>
      <c r="D581" s="71"/>
      <c r="E581" s="71"/>
      <c r="O581" s="71"/>
    </row>
    <row r="582" spans="1:15" ht="12">
      <c r="A582" s="71"/>
      <c r="B582" s="71"/>
      <c r="C582" s="71"/>
      <c r="D582" s="71"/>
      <c r="E582" s="71"/>
      <c r="O582" s="71"/>
    </row>
    <row r="583" spans="1:15" ht="12">
      <c r="A583" s="71"/>
      <c r="B583" s="71"/>
      <c r="C583" s="71"/>
      <c r="D583" s="71"/>
      <c r="E583" s="71"/>
      <c r="O583" s="71"/>
    </row>
    <row r="584" spans="1:15" ht="12">
      <c r="A584" s="71"/>
      <c r="B584" s="71"/>
      <c r="C584" s="71"/>
      <c r="D584" s="71"/>
      <c r="E584" s="71"/>
      <c r="O584" s="71"/>
    </row>
    <row r="585" spans="1:15" ht="12">
      <c r="A585" s="71"/>
      <c r="B585" s="71"/>
      <c r="C585" s="71"/>
      <c r="D585" s="71"/>
      <c r="E585" s="71"/>
      <c r="O585" s="71"/>
    </row>
    <row r="586" spans="1:15" ht="12">
      <c r="A586" s="71"/>
      <c r="B586" s="71"/>
      <c r="C586" s="71"/>
      <c r="D586" s="71"/>
      <c r="E586" s="71"/>
      <c r="O586" s="71"/>
    </row>
    <row r="587" spans="1:15" ht="12">
      <c r="A587" s="71"/>
      <c r="B587" s="71"/>
      <c r="C587" s="71"/>
      <c r="D587" s="71"/>
      <c r="E587" s="71"/>
      <c r="O587" s="71"/>
    </row>
    <row r="588" spans="1:15" ht="12">
      <c r="A588" s="71"/>
      <c r="B588" s="71"/>
      <c r="C588" s="71"/>
      <c r="D588" s="71"/>
      <c r="E588" s="71"/>
      <c r="O588" s="71"/>
    </row>
    <row r="589" spans="1:15" ht="12">
      <c r="A589" s="71"/>
      <c r="B589" s="71"/>
      <c r="C589" s="71"/>
      <c r="D589" s="71"/>
      <c r="E589" s="71"/>
      <c r="O589" s="71"/>
    </row>
    <row r="590" spans="1:15" ht="12">
      <c r="A590" s="71"/>
      <c r="B590" s="71"/>
      <c r="C590" s="71"/>
      <c r="D590" s="71"/>
      <c r="E590" s="71"/>
      <c r="O590" s="71"/>
    </row>
    <row r="591" spans="1:15" ht="12">
      <c r="A591" s="71"/>
      <c r="B591" s="71"/>
      <c r="C591" s="71"/>
      <c r="D591" s="71"/>
      <c r="E591" s="71"/>
      <c r="O591" s="71"/>
    </row>
    <row r="592" spans="1:15" ht="12">
      <c r="A592" s="71"/>
      <c r="B592" s="71"/>
      <c r="C592" s="71"/>
      <c r="D592" s="71"/>
      <c r="E592" s="71"/>
      <c r="O592" s="71"/>
    </row>
    <row r="593" spans="1:15" ht="12">
      <c r="A593" s="71"/>
      <c r="B593" s="71"/>
      <c r="C593" s="71"/>
      <c r="D593" s="71"/>
      <c r="E593" s="71"/>
      <c r="O593" s="71"/>
    </row>
    <row r="594" spans="1:15" ht="12">
      <c r="A594" s="71"/>
      <c r="B594" s="71"/>
      <c r="C594" s="71"/>
      <c r="D594" s="71"/>
      <c r="E594" s="71"/>
      <c r="O594" s="71"/>
    </row>
    <row r="595" spans="1:15" ht="12">
      <c r="A595" s="71"/>
      <c r="B595" s="71"/>
      <c r="C595" s="71"/>
      <c r="D595" s="71"/>
      <c r="E595" s="71"/>
      <c r="O595" s="71"/>
    </row>
    <row r="596" spans="1:15" ht="12">
      <c r="A596" s="71"/>
      <c r="B596" s="71"/>
      <c r="C596" s="71"/>
      <c r="D596" s="71"/>
      <c r="E596" s="71"/>
      <c r="O596" s="71"/>
    </row>
    <row r="597" spans="1:15" ht="12">
      <c r="A597" s="71"/>
      <c r="B597" s="71"/>
      <c r="C597" s="71"/>
      <c r="D597" s="71"/>
      <c r="E597" s="71"/>
      <c r="O597" s="71"/>
    </row>
    <row r="598" spans="1:15" ht="12">
      <c r="A598" s="71"/>
      <c r="B598" s="71"/>
      <c r="C598" s="71"/>
      <c r="D598" s="71"/>
      <c r="E598" s="71"/>
      <c r="O598" s="71"/>
    </row>
    <row r="599" spans="1:15" ht="12">
      <c r="A599" s="71"/>
      <c r="B599" s="71"/>
      <c r="C599" s="71"/>
      <c r="D599" s="71"/>
      <c r="E599" s="71"/>
      <c r="O599" s="71"/>
    </row>
    <row r="600" spans="1:15" ht="12">
      <c r="A600" s="71"/>
      <c r="B600" s="71"/>
      <c r="C600" s="71"/>
      <c r="D600" s="71"/>
      <c r="E600" s="71"/>
      <c r="O600" s="71"/>
    </row>
    <row r="601" spans="1:15" ht="12">
      <c r="A601" s="71"/>
      <c r="B601" s="71"/>
      <c r="C601" s="71"/>
      <c r="D601" s="71"/>
      <c r="E601" s="71"/>
      <c r="O601" s="71"/>
    </row>
    <row r="602" spans="1:15" ht="12">
      <c r="A602" s="71"/>
      <c r="B602" s="71"/>
      <c r="C602" s="71"/>
      <c r="D602" s="71"/>
      <c r="E602" s="71"/>
      <c r="O602" s="71"/>
    </row>
    <row r="603" spans="1:15" ht="12">
      <c r="A603" s="71"/>
      <c r="B603" s="71"/>
      <c r="C603" s="71"/>
      <c r="D603" s="71"/>
      <c r="E603" s="71"/>
      <c r="O603" s="71"/>
    </row>
    <row r="604" spans="1:15" ht="12">
      <c r="A604" s="71"/>
      <c r="B604" s="71"/>
      <c r="C604" s="71"/>
      <c r="D604" s="71"/>
      <c r="E604" s="71"/>
      <c r="O604" s="71"/>
    </row>
    <row r="605" spans="1:15" ht="12">
      <c r="A605" s="71"/>
      <c r="B605" s="71"/>
      <c r="C605" s="71"/>
      <c r="D605" s="71"/>
      <c r="E605" s="71"/>
      <c r="O605" s="71"/>
    </row>
    <row r="606" spans="1:15" ht="12">
      <c r="A606" s="71"/>
      <c r="B606" s="71"/>
      <c r="C606" s="71"/>
      <c r="D606" s="71"/>
      <c r="E606" s="71"/>
      <c r="O606" s="71"/>
    </row>
    <row r="607" spans="1:15" ht="12">
      <c r="A607" s="71"/>
      <c r="B607" s="71"/>
      <c r="C607" s="71"/>
      <c r="D607" s="71"/>
      <c r="E607" s="71"/>
      <c r="O607" s="71"/>
    </row>
    <row r="608" spans="1:15" ht="12">
      <c r="A608" s="71"/>
      <c r="B608" s="71"/>
      <c r="C608" s="71"/>
      <c r="D608" s="71"/>
      <c r="E608" s="71"/>
      <c r="O608" s="71"/>
    </row>
    <row r="609" spans="1:15" ht="12">
      <c r="A609" s="71"/>
      <c r="B609" s="71"/>
      <c r="C609" s="71"/>
      <c r="D609" s="71"/>
      <c r="E609" s="71"/>
      <c r="O609" s="71"/>
    </row>
    <row r="610" spans="1:15" ht="12">
      <c r="A610" s="71"/>
      <c r="B610" s="71"/>
      <c r="C610" s="71"/>
      <c r="D610" s="71"/>
      <c r="E610" s="71"/>
      <c r="O610" s="71"/>
    </row>
    <row r="611" spans="1:15" ht="12">
      <c r="A611" s="71"/>
      <c r="B611" s="71"/>
      <c r="C611" s="71"/>
      <c r="D611" s="71"/>
      <c r="E611" s="71"/>
      <c r="O611" s="71"/>
    </row>
    <row r="612" spans="1:15" ht="12">
      <c r="A612" s="71"/>
      <c r="B612" s="71"/>
      <c r="C612" s="71"/>
      <c r="D612" s="71"/>
      <c r="E612" s="71"/>
      <c r="O612" s="71"/>
    </row>
    <row r="613" spans="1:15" ht="12">
      <c r="A613" s="71"/>
      <c r="B613" s="71"/>
      <c r="C613" s="71"/>
      <c r="D613" s="71"/>
      <c r="E613" s="71"/>
      <c r="O613" s="71"/>
    </row>
    <row r="614" spans="1:15" ht="12">
      <c r="A614" s="71"/>
      <c r="B614" s="71"/>
      <c r="C614" s="71"/>
      <c r="D614" s="71"/>
      <c r="E614" s="71"/>
      <c r="O614" s="71"/>
    </row>
    <row r="615" spans="1:15" ht="12">
      <c r="A615" s="71"/>
      <c r="B615" s="71"/>
      <c r="C615" s="71"/>
      <c r="D615" s="71"/>
      <c r="E615" s="71"/>
      <c r="O615" s="71"/>
    </row>
    <row r="616" spans="1:15" ht="12">
      <c r="A616" s="71"/>
      <c r="B616" s="71"/>
      <c r="C616" s="71"/>
      <c r="D616" s="71"/>
      <c r="E616" s="71"/>
      <c r="O616" s="71"/>
    </row>
    <row r="617" spans="1:15" ht="12">
      <c r="A617" s="71"/>
      <c r="B617" s="71"/>
      <c r="C617" s="71"/>
      <c r="D617" s="71"/>
      <c r="E617" s="71"/>
      <c r="O617" s="71"/>
    </row>
    <row r="618" spans="1:15" ht="12">
      <c r="A618" s="71"/>
      <c r="B618" s="71"/>
      <c r="C618" s="71"/>
      <c r="D618" s="71"/>
      <c r="E618" s="71"/>
      <c r="O618" s="71"/>
    </row>
    <row r="619" spans="1:15" ht="12">
      <c r="A619" s="71"/>
      <c r="B619" s="71"/>
      <c r="C619" s="71"/>
      <c r="D619" s="71"/>
      <c r="E619" s="71"/>
      <c r="O619" s="71"/>
    </row>
    <row r="620" spans="1:15" ht="12">
      <c r="A620" s="71"/>
      <c r="B620" s="71"/>
      <c r="C620" s="71"/>
      <c r="D620" s="71"/>
      <c r="E620" s="71"/>
      <c r="O620" s="71"/>
    </row>
    <row r="621" spans="1:15" ht="12">
      <c r="A621" s="71"/>
      <c r="B621" s="71"/>
      <c r="C621" s="71"/>
      <c r="D621" s="71"/>
      <c r="E621" s="71"/>
      <c r="O621" s="71"/>
    </row>
    <row r="622" spans="1:15" ht="12">
      <c r="A622" s="71"/>
      <c r="B622" s="71"/>
      <c r="C622" s="71"/>
      <c r="D622" s="71"/>
      <c r="E622" s="71"/>
      <c r="O622" s="71"/>
    </row>
    <row r="623" spans="1:15" ht="12">
      <c r="A623" s="71"/>
      <c r="B623" s="71"/>
      <c r="C623" s="71"/>
      <c r="D623" s="71"/>
      <c r="E623" s="71"/>
      <c r="O623" s="71"/>
    </row>
    <row r="624" spans="1:15" ht="12">
      <c r="A624" s="71"/>
      <c r="B624" s="71"/>
      <c r="C624" s="71"/>
      <c r="D624" s="71"/>
      <c r="E624" s="71"/>
      <c r="O624" s="71"/>
    </row>
    <row r="625" spans="1:15" ht="12">
      <c r="A625" s="71"/>
      <c r="B625" s="71"/>
      <c r="C625" s="71"/>
      <c r="D625" s="71"/>
      <c r="E625" s="71"/>
      <c r="O625" s="71"/>
    </row>
    <row r="626" spans="1:15" ht="12">
      <c r="A626" s="71"/>
      <c r="B626" s="71"/>
      <c r="C626" s="71"/>
      <c r="D626" s="71"/>
      <c r="E626" s="71"/>
      <c r="O626" s="71"/>
    </row>
    <row r="627" spans="1:15" ht="12">
      <c r="A627" s="71"/>
      <c r="B627" s="71"/>
      <c r="C627" s="71"/>
      <c r="D627" s="71"/>
      <c r="E627" s="71"/>
      <c r="O627" s="71"/>
    </row>
    <row r="628" spans="1:15" ht="12">
      <c r="A628" s="71"/>
      <c r="B628" s="71"/>
      <c r="C628" s="71"/>
      <c r="D628" s="71"/>
      <c r="E628" s="71"/>
      <c r="O628" s="71"/>
    </row>
    <row r="629" spans="1:15" ht="12">
      <c r="A629" s="71"/>
      <c r="B629" s="71"/>
      <c r="C629" s="71"/>
      <c r="D629" s="71"/>
      <c r="E629" s="71"/>
      <c r="O629" s="71"/>
    </row>
    <row r="630" spans="1:15" ht="12">
      <c r="A630" s="71"/>
      <c r="B630" s="71"/>
      <c r="C630" s="71"/>
      <c r="D630" s="71"/>
      <c r="E630" s="71"/>
      <c r="O630" s="71"/>
    </row>
    <row r="631" spans="1:15" ht="12">
      <c r="A631" s="71"/>
      <c r="B631" s="71"/>
      <c r="C631" s="71"/>
      <c r="D631" s="71"/>
      <c r="E631" s="71"/>
      <c r="O631" s="71"/>
    </row>
    <row r="632" spans="1:15" ht="12">
      <c r="A632" s="71"/>
      <c r="B632" s="71"/>
      <c r="C632" s="71"/>
      <c r="D632" s="71"/>
      <c r="E632" s="71"/>
      <c r="O632" s="71"/>
    </row>
    <row r="633" spans="1:15" ht="12">
      <c r="A633" s="71"/>
      <c r="B633" s="71"/>
      <c r="C633" s="71"/>
      <c r="D633" s="71"/>
      <c r="E633" s="71"/>
      <c r="O633" s="71"/>
    </row>
    <row r="634" spans="1:15" ht="12">
      <c r="A634" s="71"/>
      <c r="B634" s="71"/>
      <c r="C634" s="71"/>
      <c r="D634" s="71"/>
      <c r="E634" s="71"/>
      <c r="O634" s="71"/>
    </row>
    <row r="635" spans="1:15" ht="12">
      <c r="A635" s="71"/>
      <c r="B635" s="71"/>
      <c r="C635" s="71"/>
      <c r="D635" s="71"/>
      <c r="E635" s="71"/>
      <c r="O635" s="71"/>
    </row>
    <row r="636" spans="1:15" ht="12">
      <c r="A636" s="71"/>
      <c r="B636" s="71"/>
      <c r="C636" s="71"/>
      <c r="D636" s="71"/>
      <c r="E636" s="71"/>
      <c r="O636" s="71"/>
    </row>
    <row r="637" spans="1:15" ht="12">
      <c r="A637" s="71"/>
      <c r="B637" s="71"/>
      <c r="C637" s="71"/>
      <c r="D637" s="71"/>
      <c r="E637" s="71"/>
      <c r="O637" s="71"/>
    </row>
    <row r="638" spans="1:15" ht="12">
      <c r="A638" s="71"/>
      <c r="B638" s="71"/>
      <c r="C638" s="71"/>
      <c r="D638" s="71"/>
      <c r="E638" s="71"/>
      <c r="O638" s="71"/>
    </row>
    <row r="639" spans="1:15" ht="12">
      <c r="A639" s="71"/>
      <c r="B639" s="71"/>
      <c r="C639" s="71"/>
      <c r="D639" s="71"/>
      <c r="E639" s="71"/>
      <c r="O639" s="71"/>
    </row>
    <row r="640" spans="1:15" ht="12">
      <c r="A640" s="71"/>
      <c r="B640" s="71"/>
      <c r="C640" s="71"/>
      <c r="D640" s="71"/>
      <c r="E640" s="71"/>
      <c r="O640" s="71"/>
    </row>
    <row r="641" spans="1:15" ht="12">
      <c r="A641" s="71"/>
      <c r="B641" s="71"/>
      <c r="C641" s="71"/>
      <c r="D641" s="71"/>
      <c r="E641" s="71"/>
      <c r="O641" s="71"/>
    </row>
    <row r="642" spans="1:15" ht="12">
      <c r="A642" s="71"/>
      <c r="B642" s="71"/>
      <c r="C642" s="71"/>
      <c r="D642" s="71"/>
      <c r="E642" s="71"/>
      <c r="O642" s="71"/>
    </row>
    <row r="643" spans="1:15" ht="12">
      <c r="A643" s="71"/>
      <c r="B643" s="71"/>
      <c r="C643" s="71"/>
      <c r="D643" s="71"/>
      <c r="E643" s="71"/>
      <c r="O643" s="71"/>
    </row>
    <row r="644" spans="1:15" ht="12">
      <c r="A644" s="71"/>
      <c r="B644" s="71"/>
      <c r="C644" s="71"/>
      <c r="D644" s="71"/>
      <c r="E644" s="71"/>
      <c r="O644" s="71"/>
    </row>
    <row r="645" spans="1:15" ht="12">
      <c r="A645" s="71"/>
      <c r="B645" s="71"/>
      <c r="C645" s="71"/>
      <c r="D645" s="71"/>
      <c r="E645" s="71"/>
      <c r="O645" s="71"/>
    </row>
    <row r="646" spans="1:15" ht="12">
      <c r="A646" s="71"/>
      <c r="B646" s="71"/>
      <c r="C646" s="71"/>
      <c r="D646" s="71"/>
      <c r="E646" s="71"/>
      <c r="O646" s="71"/>
    </row>
    <row r="647" spans="1:15" ht="12">
      <c r="A647" s="71"/>
      <c r="B647" s="71"/>
      <c r="C647" s="71"/>
      <c r="D647" s="71"/>
      <c r="E647" s="71"/>
      <c r="O647" s="71"/>
    </row>
    <row r="648" spans="1:15" ht="12">
      <c r="A648" s="71"/>
      <c r="B648" s="71"/>
      <c r="C648" s="71"/>
      <c r="D648" s="71"/>
      <c r="E648" s="71"/>
      <c r="O648" s="71"/>
    </row>
    <row r="649" spans="1:15" ht="12">
      <c r="A649" s="71"/>
      <c r="B649" s="71"/>
      <c r="C649" s="71"/>
      <c r="D649" s="71"/>
      <c r="E649" s="71"/>
      <c r="O649" s="71"/>
    </row>
    <row r="650" spans="1:15" ht="12">
      <c r="A650" s="71"/>
      <c r="B650" s="71"/>
      <c r="C650" s="71"/>
      <c r="D650" s="71"/>
      <c r="E650" s="71"/>
      <c r="O650" s="71"/>
    </row>
    <row r="651" spans="1:15" ht="12">
      <c r="A651" s="71"/>
      <c r="B651" s="71"/>
      <c r="C651" s="71"/>
      <c r="D651" s="71"/>
      <c r="E651" s="71"/>
      <c r="O651" s="71"/>
    </row>
    <row r="652" spans="1:15" ht="12">
      <c r="A652" s="71"/>
      <c r="B652" s="71"/>
      <c r="C652" s="71"/>
      <c r="D652" s="71"/>
      <c r="E652" s="71"/>
      <c r="O652" s="71"/>
    </row>
    <row r="653" spans="1:15" ht="12">
      <c r="A653" s="71"/>
      <c r="B653" s="71"/>
      <c r="C653" s="71"/>
      <c r="D653" s="71"/>
      <c r="E653" s="71"/>
      <c r="O653" s="71"/>
    </row>
    <row r="654" spans="1:15" ht="12">
      <c r="A654" s="71"/>
      <c r="B654" s="71"/>
      <c r="C654" s="71"/>
      <c r="D654" s="71"/>
      <c r="E654" s="71"/>
      <c r="O654" s="71"/>
    </row>
    <row r="655" spans="1:15" ht="12">
      <c r="A655" s="71"/>
      <c r="B655" s="71"/>
      <c r="C655" s="71"/>
      <c r="D655" s="71"/>
      <c r="E655" s="71"/>
      <c r="O655" s="71"/>
    </row>
    <row r="656" spans="1:15" ht="12">
      <c r="A656" s="71"/>
      <c r="B656" s="71"/>
      <c r="C656" s="71"/>
      <c r="D656" s="71"/>
      <c r="E656" s="71"/>
      <c r="O656" s="71"/>
    </row>
    <row r="657" spans="1:15" ht="12">
      <c r="A657" s="71"/>
      <c r="B657" s="71"/>
      <c r="C657" s="71"/>
      <c r="D657" s="71"/>
      <c r="E657" s="71"/>
      <c r="O657" s="71"/>
    </row>
    <row r="658" spans="1:15" ht="12">
      <c r="A658" s="71"/>
      <c r="B658" s="71"/>
      <c r="C658" s="71"/>
      <c r="D658" s="71"/>
      <c r="E658" s="71"/>
      <c r="O658" s="71"/>
    </row>
    <row r="659" spans="1:15" ht="12">
      <c r="A659" s="71"/>
      <c r="B659" s="71"/>
      <c r="C659" s="71"/>
      <c r="D659" s="71"/>
      <c r="E659" s="71"/>
      <c r="O659" s="71"/>
    </row>
    <row r="660" spans="1:15" ht="12">
      <c r="A660" s="71"/>
      <c r="B660" s="71"/>
      <c r="C660" s="71"/>
      <c r="D660" s="71"/>
      <c r="E660" s="71"/>
      <c r="O660" s="71"/>
    </row>
    <row r="661" spans="1:15" ht="12">
      <c r="A661" s="71"/>
      <c r="B661" s="71"/>
      <c r="C661" s="71"/>
      <c r="D661" s="71"/>
      <c r="E661" s="71"/>
      <c r="O661" s="71"/>
    </row>
    <row r="662" spans="1:15" ht="12">
      <c r="A662" s="71"/>
      <c r="B662" s="71"/>
      <c r="C662" s="71"/>
      <c r="D662" s="71"/>
      <c r="E662" s="71"/>
      <c r="O662" s="71"/>
    </row>
    <row r="663" spans="1:15" ht="12">
      <c r="A663" s="71"/>
      <c r="B663" s="71"/>
      <c r="C663" s="71"/>
      <c r="D663" s="71"/>
      <c r="E663" s="71"/>
      <c r="O663" s="71"/>
    </row>
    <row r="664" spans="1:15" ht="12">
      <c r="A664" s="71"/>
      <c r="B664" s="71"/>
      <c r="C664" s="71"/>
      <c r="D664" s="71"/>
      <c r="E664" s="71"/>
      <c r="O664" s="71"/>
    </row>
    <row r="665" spans="1:15" ht="12">
      <c r="A665" s="71"/>
      <c r="B665" s="71"/>
      <c r="C665" s="71"/>
      <c r="D665" s="71"/>
      <c r="E665" s="71"/>
      <c r="O665" s="71"/>
    </row>
    <row r="666" spans="1:15" ht="12">
      <c r="A666" s="71"/>
      <c r="B666" s="71"/>
      <c r="C666" s="71"/>
      <c r="D666" s="71"/>
      <c r="E666" s="71"/>
      <c r="O666" s="71"/>
    </row>
    <row r="667" spans="1:15" ht="12">
      <c r="A667" s="71"/>
      <c r="B667" s="71"/>
      <c r="C667" s="71"/>
      <c r="D667" s="71"/>
      <c r="E667" s="71"/>
      <c r="O667" s="71"/>
    </row>
    <row r="668" spans="1:15" ht="12">
      <c r="A668" s="71"/>
      <c r="B668" s="71"/>
      <c r="C668" s="71"/>
      <c r="D668" s="71"/>
      <c r="E668" s="71"/>
      <c r="O668" s="71"/>
    </row>
    <row r="669" spans="1:15" ht="12">
      <c r="A669" s="71"/>
      <c r="B669" s="71"/>
      <c r="C669" s="71"/>
      <c r="D669" s="71"/>
      <c r="E669" s="71"/>
      <c r="O669" s="71"/>
    </row>
    <row r="670" spans="1:15" ht="12">
      <c r="A670" s="71"/>
      <c r="B670" s="71"/>
      <c r="C670" s="71"/>
      <c r="D670" s="71"/>
      <c r="E670" s="71"/>
      <c r="O670" s="71"/>
    </row>
    <row r="671" spans="1:15" ht="12">
      <c r="A671" s="71"/>
      <c r="B671" s="71"/>
      <c r="C671" s="71"/>
      <c r="D671" s="71"/>
      <c r="E671" s="71"/>
      <c r="O671" s="71"/>
    </row>
    <row r="672" spans="1:15" ht="12">
      <c r="A672" s="71"/>
      <c r="B672" s="71"/>
      <c r="C672" s="71"/>
      <c r="D672" s="71"/>
      <c r="E672" s="71"/>
      <c r="O672" s="71"/>
    </row>
    <row r="673" spans="1:15" ht="12">
      <c r="A673" s="71"/>
      <c r="B673" s="71"/>
      <c r="C673" s="71"/>
      <c r="D673" s="71"/>
      <c r="E673" s="71"/>
      <c r="O673" s="71"/>
    </row>
    <row r="674" spans="1:15" ht="12">
      <c r="A674" s="71"/>
      <c r="B674" s="71"/>
      <c r="C674" s="71"/>
      <c r="D674" s="71"/>
      <c r="E674" s="71"/>
      <c r="O674" s="71"/>
    </row>
    <row r="675" spans="1:15" ht="12">
      <c r="A675" s="71"/>
      <c r="B675" s="71"/>
      <c r="C675" s="71"/>
      <c r="D675" s="71"/>
      <c r="E675" s="71"/>
      <c r="O675" s="71"/>
    </row>
    <row r="676" spans="1:15" ht="12">
      <c r="A676" s="71"/>
      <c r="B676" s="71"/>
      <c r="C676" s="71"/>
      <c r="D676" s="71"/>
      <c r="E676" s="71"/>
      <c r="O676" s="71"/>
    </row>
    <row r="677" spans="1:15" ht="12">
      <c r="A677" s="71"/>
      <c r="B677" s="71"/>
      <c r="C677" s="71"/>
      <c r="D677" s="71"/>
      <c r="E677" s="71"/>
      <c r="O677" s="71"/>
    </row>
    <row r="678" spans="1:15" ht="12">
      <c r="A678" s="71"/>
      <c r="B678" s="71"/>
      <c r="C678" s="71"/>
      <c r="D678" s="71"/>
      <c r="E678" s="71"/>
      <c r="O678" s="71"/>
    </row>
    <row r="679" spans="1:15" ht="12">
      <c r="A679" s="71"/>
      <c r="B679" s="71"/>
      <c r="C679" s="71"/>
      <c r="D679" s="71"/>
      <c r="E679" s="71"/>
      <c r="O679" s="71"/>
    </row>
    <row r="680" spans="1:15" ht="12">
      <c r="A680" s="71"/>
      <c r="B680" s="71"/>
      <c r="C680" s="71"/>
      <c r="D680" s="71"/>
      <c r="E680" s="71"/>
      <c r="O680" s="71"/>
    </row>
    <row r="681" spans="1:15" ht="12">
      <c r="A681" s="71"/>
      <c r="B681" s="71"/>
      <c r="C681" s="71"/>
      <c r="D681" s="71"/>
      <c r="E681" s="71"/>
      <c r="O681" s="71"/>
    </row>
    <row r="682" spans="1:15" ht="12">
      <c r="A682" s="71"/>
      <c r="B682" s="71"/>
      <c r="C682" s="71"/>
      <c r="D682" s="71"/>
      <c r="E682" s="71"/>
      <c r="O682" s="71"/>
    </row>
    <row r="683" spans="1:15" ht="12">
      <c r="A683" s="71"/>
      <c r="B683" s="71"/>
      <c r="C683" s="71"/>
      <c r="D683" s="71"/>
      <c r="E683" s="71"/>
      <c r="O683" s="71"/>
    </row>
    <row r="684" spans="1:15" ht="12">
      <c r="A684" s="71"/>
      <c r="B684" s="71"/>
      <c r="C684" s="71"/>
      <c r="D684" s="71"/>
      <c r="E684" s="71"/>
      <c r="O684" s="71"/>
    </row>
    <row r="685" spans="1:15" ht="12">
      <c r="A685" s="71"/>
      <c r="B685" s="71"/>
      <c r="C685" s="71"/>
      <c r="D685" s="71"/>
      <c r="E685" s="71"/>
      <c r="O685" s="71"/>
    </row>
    <row r="686" spans="1:15" ht="12">
      <c r="A686" s="71"/>
      <c r="B686" s="71"/>
      <c r="C686" s="71"/>
      <c r="D686" s="71"/>
      <c r="E686" s="71"/>
      <c r="O686" s="71"/>
    </row>
    <row r="687" spans="1:15" ht="12">
      <c r="A687" s="71"/>
      <c r="B687" s="71"/>
      <c r="C687" s="71"/>
      <c r="D687" s="71"/>
      <c r="E687" s="71"/>
      <c r="O687" s="71"/>
    </row>
    <row r="688" spans="1:15" ht="12">
      <c r="A688" s="71"/>
      <c r="B688" s="71"/>
      <c r="C688" s="71"/>
      <c r="D688" s="71"/>
      <c r="E688" s="71"/>
      <c r="O688" s="71"/>
    </row>
    <row r="689" spans="1:15" ht="12">
      <c r="A689" s="71"/>
      <c r="B689" s="71"/>
      <c r="C689" s="71"/>
      <c r="D689" s="71"/>
      <c r="E689" s="71"/>
      <c r="O689" s="71"/>
    </row>
    <row r="690" spans="1:15" ht="12">
      <c r="A690" s="71"/>
      <c r="B690" s="71"/>
      <c r="C690" s="71"/>
      <c r="D690" s="71"/>
      <c r="E690" s="71"/>
      <c r="O690" s="71"/>
    </row>
    <row r="691" spans="1:15" ht="12">
      <c r="A691" s="71"/>
      <c r="B691" s="71"/>
      <c r="C691" s="71"/>
      <c r="D691" s="71"/>
      <c r="E691" s="71"/>
      <c r="O691" s="71"/>
    </row>
    <row r="692" spans="1:15" ht="12">
      <c r="A692" s="71"/>
      <c r="B692" s="71"/>
      <c r="C692" s="71"/>
      <c r="D692" s="71"/>
      <c r="E692" s="71"/>
      <c r="O692" s="71"/>
    </row>
    <row r="693" spans="1:15" ht="12">
      <c r="A693" s="71"/>
      <c r="B693" s="71"/>
      <c r="C693" s="71"/>
      <c r="D693" s="71"/>
      <c r="E693" s="71"/>
      <c r="O693" s="71"/>
    </row>
    <row r="694" spans="1:15" ht="12">
      <c r="A694" s="71"/>
      <c r="B694" s="71"/>
      <c r="C694" s="71"/>
      <c r="D694" s="71"/>
      <c r="E694" s="71"/>
      <c r="O694" s="71"/>
    </row>
    <row r="695" spans="1:15" ht="12">
      <c r="A695" s="71"/>
      <c r="B695" s="71"/>
      <c r="C695" s="71"/>
      <c r="D695" s="71"/>
      <c r="E695" s="71"/>
      <c r="O695" s="71"/>
    </row>
    <row r="696" spans="1:15" ht="12">
      <c r="A696" s="71"/>
      <c r="B696" s="71"/>
      <c r="C696" s="71"/>
      <c r="D696" s="71"/>
      <c r="E696" s="71"/>
      <c r="O696" s="71"/>
    </row>
    <row r="697" spans="1:15" ht="12">
      <c r="A697" s="71"/>
      <c r="B697" s="71"/>
      <c r="C697" s="71"/>
      <c r="D697" s="71"/>
      <c r="E697" s="71"/>
      <c r="O697" s="71"/>
    </row>
    <row r="698" spans="1:15" ht="12">
      <c r="A698" s="71"/>
      <c r="B698" s="71"/>
      <c r="C698" s="71"/>
      <c r="D698" s="71"/>
      <c r="E698" s="71"/>
      <c r="O698" s="71"/>
    </row>
    <row r="699" spans="1:15" ht="12">
      <c r="A699" s="71"/>
      <c r="B699" s="71"/>
      <c r="C699" s="71"/>
      <c r="D699" s="71"/>
      <c r="E699" s="71"/>
      <c r="O699" s="71"/>
    </row>
    <row r="700" spans="1:15" ht="12">
      <c r="A700" s="71"/>
      <c r="B700" s="71"/>
      <c r="C700" s="71"/>
      <c r="D700" s="71"/>
      <c r="E700" s="71"/>
      <c r="O700" s="71"/>
    </row>
    <row r="701" spans="1:15" ht="12">
      <c r="A701" s="71"/>
      <c r="B701" s="71"/>
      <c r="C701" s="71"/>
      <c r="D701" s="71"/>
      <c r="E701" s="71"/>
      <c r="O701" s="71"/>
    </row>
    <row r="702" spans="1:15" ht="12">
      <c r="A702" s="71"/>
      <c r="B702" s="71"/>
      <c r="C702" s="71"/>
      <c r="D702" s="71"/>
      <c r="E702" s="71"/>
      <c r="O702" s="71"/>
    </row>
    <row r="703" spans="1:15" ht="12">
      <c r="A703" s="71"/>
      <c r="B703" s="71"/>
      <c r="C703" s="71"/>
      <c r="D703" s="71"/>
      <c r="E703" s="71"/>
      <c r="O703" s="71"/>
    </row>
    <row r="704" spans="1:15" ht="12">
      <c r="A704" s="71"/>
      <c r="B704" s="71"/>
      <c r="C704" s="71"/>
      <c r="D704" s="71"/>
      <c r="E704" s="71"/>
      <c r="O704" s="71"/>
    </row>
    <row r="705" spans="1:15" ht="12">
      <c r="A705" s="71"/>
      <c r="B705" s="71"/>
      <c r="C705" s="71"/>
      <c r="D705" s="71"/>
      <c r="E705" s="71"/>
      <c r="O705" s="71"/>
    </row>
    <row r="706" spans="1:15" ht="12">
      <c r="A706" s="71"/>
      <c r="B706" s="71"/>
      <c r="C706" s="71"/>
      <c r="D706" s="71"/>
      <c r="E706" s="71"/>
      <c r="O706" s="71"/>
    </row>
    <row r="707" spans="1:15" ht="12">
      <c r="A707" s="71"/>
      <c r="B707" s="71"/>
      <c r="C707" s="71"/>
      <c r="D707" s="71"/>
      <c r="E707" s="71"/>
      <c r="O707" s="71"/>
    </row>
    <row r="708" spans="1:15" ht="12">
      <c r="A708" s="71"/>
      <c r="B708" s="71"/>
      <c r="C708" s="71"/>
      <c r="D708" s="71"/>
      <c r="E708" s="71"/>
      <c r="O708" s="71"/>
    </row>
    <row r="709" spans="1:15" ht="12">
      <c r="A709" s="71"/>
      <c r="B709" s="71"/>
      <c r="C709" s="71"/>
      <c r="D709" s="71"/>
      <c r="E709" s="71"/>
      <c r="O709" s="71"/>
    </row>
    <row r="710" spans="1:15" ht="12">
      <c r="A710" s="71"/>
      <c r="B710" s="71"/>
      <c r="C710" s="71"/>
      <c r="D710" s="71"/>
      <c r="E710" s="71"/>
      <c r="O710" s="71"/>
    </row>
    <row r="711" spans="1:15" ht="12">
      <c r="A711" s="71"/>
      <c r="B711" s="71"/>
      <c r="C711" s="71"/>
      <c r="D711" s="71"/>
      <c r="E711" s="71"/>
      <c r="O711" s="71"/>
    </row>
    <row r="712" spans="1:15" ht="12">
      <c r="A712" s="71"/>
      <c r="B712" s="71"/>
      <c r="C712" s="71"/>
      <c r="D712" s="71"/>
      <c r="E712" s="71"/>
      <c r="O712" s="71"/>
    </row>
    <row r="713" spans="1:15" ht="12">
      <c r="A713" s="71"/>
      <c r="B713" s="71"/>
      <c r="C713" s="71"/>
      <c r="D713" s="71"/>
      <c r="E713" s="71"/>
      <c r="O713" s="71"/>
    </row>
    <row r="714" spans="1:15" ht="12">
      <c r="A714" s="71"/>
      <c r="B714" s="71"/>
      <c r="C714" s="71"/>
      <c r="D714" s="71"/>
      <c r="E714" s="71"/>
      <c r="O714" s="71"/>
    </row>
    <row r="715" spans="1:15" ht="12">
      <c r="A715" s="71"/>
      <c r="B715" s="71"/>
      <c r="C715" s="71"/>
      <c r="D715" s="71"/>
      <c r="E715" s="71"/>
      <c r="O715" s="71"/>
    </row>
    <row r="716" spans="1:15" ht="12">
      <c r="A716" s="71"/>
      <c r="B716" s="71"/>
      <c r="C716" s="71"/>
      <c r="D716" s="71"/>
      <c r="E716" s="71"/>
      <c r="O716" s="71"/>
    </row>
    <row r="717" spans="1:15" ht="12">
      <c r="A717" s="71"/>
      <c r="B717" s="71"/>
      <c r="C717" s="71"/>
      <c r="D717" s="71"/>
      <c r="E717" s="71"/>
      <c r="O717" s="71"/>
    </row>
    <row r="718" spans="1:15" ht="12">
      <c r="A718" s="71"/>
      <c r="B718" s="71"/>
      <c r="C718" s="71"/>
      <c r="D718" s="71"/>
      <c r="E718" s="71"/>
      <c r="O718" s="71"/>
    </row>
    <row r="719" spans="1:15" ht="12">
      <c r="A719" s="71"/>
      <c r="B719" s="71"/>
      <c r="C719" s="71"/>
      <c r="D719" s="71"/>
      <c r="E719" s="71"/>
      <c r="O719" s="71"/>
    </row>
    <row r="720" spans="1:15" ht="12">
      <c r="A720" s="71"/>
      <c r="B720" s="71"/>
      <c r="C720" s="71"/>
      <c r="D720" s="71"/>
      <c r="E720" s="71"/>
      <c r="O720" s="71"/>
    </row>
    <row r="721" spans="1:15" ht="12">
      <c r="A721" s="71"/>
      <c r="B721" s="71"/>
      <c r="C721" s="71"/>
      <c r="D721" s="71"/>
      <c r="E721" s="71"/>
      <c r="O721" s="71"/>
    </row>
    <row r="722" spans="1:15" ht="12">
      <c r="A722" s="71"/>
      <c r="B722" s="71"/>
      <c r="C722" s="71"/>
      <c r="D722" s="71"/>
      <c r="E722" s="71"/>
      <c r="O722" s="71"/>
    </row>
    <row r="723" spans="1:15" ht="12">
      <c r="A723" s="71"/>
      <c r="B723" s="71"/>
      <c r="C723" s="71"/>
      <c r="D723" s="71"/>
      <c r="E723" s="71"/>
      <c r="O723" s="71"/>
    </row>
    <row r="724" spans="1:15" ht="12">
      <c r="A724" s="71"/>
      <c r="B724" s="71"/>
      <c r="C724" s="71"/>
      <c r="D724" s="71"/>
      <c r="E724" s="71"/>
      <c r="O724" s="71"/>
    </row>
    <row r="725" spans="1:15" ht="12">
      <c r="A725" s="71"/>
      <c r="B725" s="71"/>
      <c r="C725" s="71"/>
      <c r="D725" s="71"/>
      <c r="E725" s="71"/>
      <c r="O725" s="71"/>
    </row>
    <row r="726" spans="1:15" ht="12">
      <c r="A726" s="71"/>
      <c r="B726" s="71"/>
      <c r="C726" s="71"/>
      <c r="D726" s="71"/>
      <c r="E726" s="71"/>
      <c r="O726" s="71"/>
    </row>
    <row r="727" spans="1:15" ht="12">
      <c r="A727" s="71"/>
      <c r="B727" s="71"/>
      <c r="C727" s="71"/>
      <c r="D727" s="71"/>
      <c r="E727" s="71"/>
      <c r="O727" s="71"/>
    </row>
    <row r="728" spans="1:15" ht="12">
      <c r="A728" s="71"/>
      <c r="B728" s="71"/>
      <c r="C728" s="71"/>
      <c r="D728" s="71"/>
      <c r="E728" s="71"/>
      <c r="O728" s="71"/>
    </row>
    <row r="729" spans="1:15" ht="12">
      <c r="A729" s="71"/>
      <c r="B729" s="71"/>
      <c r="C729" s="71"/>
      <c r="D729" s="71"/>
      <c r="E729" s="71"/>
      <c r="O729" s="71"/>
    </row>
    <row r="730" spans="1:15" ht="12">
      <c r="A730" s="71"/>
      <c r="B730" s="71"/>
      <c r="C730" s="71"/>
      <c r="D730" s="71"/>
      <c r="E730" s="71"/>
      <c r="O730" s="71"/>
    </row>
    <row r="731" spans="1:15" ht="12">
      <c r="A731" s="71"/>
      <c r="B731" s="71"/>
      <c r="C731" s="71"/>
      <c r="D731" s="71"/>
      <c r="E731" s="71"/>
      <c r="O731" s="71"/>
    </row>
    <row r="732" spans="1:15" ht="12">
      <c r="A732" s="71"/>
      <c r="B732" s="71"/>
      <c r="C732" s="71"/>
      <c r="D732" s="71"/>
      <c r="E732" s="71"/>
      <c r="O732" s="71"/>
    </row>
    <row r="733" spans="1:15" ht="12">
      <c r="A733" s="71"/>
      <c r="B733" s="71"/>
      <c r="C733" s="71"/>
      <c r="D733" s="71"/>
      <c r="E733" s="71"/>
      <c r="O733" s="71"/>
    </row>
    <row r="734" spans="1:15" ht="12">
      <c r="A734" s="71"/>
      <c r="B734" s="71"/>
      <c r="C734" s="71"/>
      <c r="D734" s="71"/>
      <c r="E734" s="71"/>
      <c r="O734" s="71"/>
    </row>
    <row r="735" spans="1:15" ht="12">
      <c r="A735" s="71"/>
      <c r="B735" s="71"/>
      <c r="C735" s="71"/>
      <c r="D735" s="71"/>
      <c r="E735" s="71"/>
      <c r="O735" s="71"/>
    </row>
    <row r="736" spans="1:15" ht="12">
      <c r="A736" s="71"/>
      <c r="B736" s="71"/>
      <c r="C736" s="71"/>
      <c r="D736" s="71"/>
      <c r="E736" s="71"/>
      <c r="O736" s="71"/>
    </row>
    <row r="737" spans="1:15" ht="12">
      <c r="A737" s="71"/>
      <c r="B737" s="71"/>
      <c r="C737" s="71"/>
      <c r="D737" s="71"/>
      <c r="E737" s="71"/>
      <c r="O737" s="71"/>
    </row>
    <row r="738" spans="1:15" ht="12">
      <c r="A738" s="71"/>
      <c r="B738" s="71"/>
      <c r="C738" s="71"/>
      <c r="D738" s="71"/>
      <c r="E738" s="71"/>
      <c r="O738" s="71"/>
    </row>
    <row r="739" spans="1:15" ht="12">
      <c r="A739" s="71"/>
      <c r="B739" s="71"/>
      <c r="C739" s="71"/>
      <c r="D739" s="71"/>
      <c r="E739" s="71"/>
      <c r="O739" s="71"/>
    </row>
    <row r="740" spans="1:15" ht="12">
      <c r="A740" s="71"/>
      <c r="B740" s="71"/>
      <c r="C740" s="71"/>
      <c r="D740" s="71"/>
      <c r="E740" s="71"/>
      <c r="O740" s="71"/>
    </row>
    <row r="741" spans="1:15" ht="12">
      <c r="A741" s="71"/>
      <c r="B741" s="71"/>
      <c r="C741" s="71"/>
      <c r="D741" s="71"/>
      <c r="E741" s="71"/>
      <c r="O741" s="71"/>
    </row>
    <row r="742" spans="1:15" ht="12">
      <c r="A742" s="71"/>
      <c r="B742" s="71"/>
      <c r="C742" s="71"/>
      <c r="D742" s="71"/>
      <c r="E742" s="71"/>
      <c r="O742" s="71"/>
    </row>
    <row r="743" spans="1:15" ht="12">
      <c r="A743" s="71"/>
      <c r="B743" s="71"/>
      <c r="C743" s="71"/>
      <c r="D743" s="71"/>
      <c r="E743" s="71"/>
      <c r="O743" s="71"/>
    </row>
    <row r="744" spans="1:15" ht="12">
      <c r="A744" s="71"/>
      <c r="B744" s="71"/>
      <c r="C744" s="71"/>
      <c r="D744" s="71"/>
      <c r="E744" s="71"/>
      <c r="O744" s="71"/>
    </row>
    <row r="745" spans="1:15" ht="12">
      <c r="A745" s="71"/>
      <c r="B745" s="71"/>
      <c r="C745" s="71"/>
      <c r="D745" s="71"/>
      <c r="E745" s="71"/>
      <c r="O745" s="71"/>
    </row>
    <row r="746" spans="1:15" ht="12">
      <c r="A746" s="71"/>
      <c r="B746" s="71"/>
      <c r="C746" s="71"/>
      <c r="D746" s="71"/>
      <c r="E746" s="71"/>
      <c r="O746" s="71"/>
    </row>
    <row r="747" spans="1:15" ht="12">
      <c r="A747" s="71"/>
      <c r="B747" s="71"/>
      <c r="C747" s="71"/>
      <c r="D747" s="71"/>
      <c r="E747" s="71"/>
      <c r="O747" s="71"/>
    </row>
    <row r="748" spans="1:15" ht="12">
      <c r="A748" s="71"/>
      <c r="B748" s="71"/>
      <c r="C748" s="71"/>
      <c r="D748" s="71"/>
      <c r="E748" s="71"/>
      <c r="O748" s="71"/>
    </row>
    <row r="749" spans="1:15" ht="12">
      <c r="A749" s="71"/>
      <c r="B749" s="71"/>
      <c r="C749" s="71"/>
      <c r="D749" s="71"/>
      <c r="E749" s="71"/>
      <c r="O749" s="71"/>
    </row>
    <row r="750" spans="1:15" ht="12">
      <c r="A750" s="71"/>
      <c r="B750" s="71"/>
      <c r="C750" s="71"/>
      <c r="D750" s="71"/>
      <c r="E750" s="71"/>
      <c r="O750" s="71"/>
    </row>
    <row r="751" spans="1:15" ht="12">
      <c r="A751" s="71"/>
      <c r="B751" s="71"/>
      <c r="C751" s="71"/>
      <c r="D751" s="71"/>
      <c r="E751" s="71"/>
      <c r="O751" s="71"/>
    </row>
    <row r="752" spans="1:15" ht="12">
      <c r="A752" s="71"/>
      <c r="B752" s="71"/>
      <c r="C752" s="71"/>
      <c r="D752" s="71"/>
      <c r="E752" s="71"/>
      <c r="O752" s="71"/>
    </row>
    <row r="753" spans="1:15" ht="12">
      <c r="A753" s="71"/>
      <c r="B753" s="71"/>
      <c r="C753" s="71"/>
      <c r="D753" s="71"/>
      <c r="E753" s="71"/>
      <c r="O753" s="71"/>
    </row>
    <row r="754" spans="1:15" ht="12">
      <c r="A754" s="71"/>
      <c r="B754" s="71"/>
      <c r="C754" s="71"/>
      <c r="D754" s="71"/>
      <c r="E754" s="71"/>
      <c r="O754" s="71"/>
    </row>
    <row r="755" spans="1:15" ht="12">
      <c r="A755" s="71"/>
      <c r="B755" s="71"/>
      <c r="C755" s="71"/>
      <c r="D755" s="71"/>
      <c r="E755" s="71"/>
      <c r="O755" s="71"/>
    </row>
    <row r="756" spans="1:15" ht="12">
      <c r="A756" s="71"/>
      <c r="B756" s="71"/>
      <c r="C756" s="71"/>
      <c r="D756" s="71"/>
      <c r="E756" s="71"/>
      <c r="O756" s="71"/>
    </row>
    <row r="757" spans="1:15" ht="12">
      <c r="A757" s="71"/>
      <c r="B757" s="71"/>
      <c r="C757" s="71"/>
      <c r="D757" s="71"/>
      <c r="E757" s="71"/>
      <c r="O757" s="71"/>
    </row>
    <row r="758" spans="1:15" ht="12">
      <c r="A758" s="71"/>
      <c r="B758" s="71"/>
      <c r="C758" s="71"/>
      <c r="D758" s="71"/>
      <c r="E758" s="71"/>
      <c r="O758" s="71"/>
    </row>
    <row r="759" spans="1:15" ht="12">
      <c r="A759" s="71"/>
      <c r="B759" s="71"/>
      <c r="C759" s="71"/>
      <c r="D759" s="71"/>
      <c r="E759" s="71"/>
      <c r="O759" s="71"/>
    </row>
    <row r="760" spans="1:15" ht="12">
      <c r="A760" s="71"/>
      <c r="B760" s="71"/>
      <c r="C760" s="71"/>
      <c r="D760" s="71"/>
      <c r="E760" s="71"/>
      <c r="O760" s="71"/>
    </row>
    <row r="761" spans="1:15" ht="12">
      <c r="A761" s="71"/>
      <c r="B761" s="71"/>
      <c r="C761" s="71"/>
      <c r="D761" s="71"/>
      <c r="E761" s="71"/>
      <c r="O761" s="71"/>
    </row>
    <row r="762" spans="1:15" ht="12">
      <c r="A762" s="71"/>
      <c r="B762" s="71"/>
      <c r="C762" s="71"/>
      <c r="D762" s="71"/>
      <c r="E762" s="71"/>
      <c r="O762" s="71"/>
    </row>
    <row r="763" spans="1:15" ht="12">
      <c r="A763" s="71"/>
      <c r="B763" s="71"/>
      <c r="C763" s="71"/>
      <c r="D763" s="71"/>
      <c r="E763" s="71"/>
      <c r="O763" s="71"/>
    </row>
    <row r="764" spans="1:15" ht="12">
      <c r="A764" s="71"/>
      <c r="B764" s="71"/>
      <c r="C764" s="71"/>
      <c r="D764" s="71"/>
      <c r="E764" s="71"/>
      <c r="O764" s="71"/>
    </row>
    <row r="765" spans="1:15" ht="12">
      <c r="A765" s="71"/>
      <c r="B765" s="71"/>
      <c r="C765" s="71"/>
      <c r="D765" s="71"/>
      <c r="E765" s="71"/>
      <c r="O765" s="71"/>
    </row>
    <row r="766" spans="1:15" ht="12">
      <c r="A766" s="71"/>
      <c r="B766" s="71"/>
      <c r="C766" s="71"/>
      <c r="D766" s="71"/>
      <c r="E766" s="71"/>
      <c r="O766" s="71"/>
    </row>
    <row r="767" spans="1:15" ht="12">
      <c r="A767" s="71"/>
      <c r="B767" s="71"/>
      <c r="C767" s="71"/>
      <c r="D767" s="71"/>
      <c r="E767" s="71"/>
      <c r="O767" s="71"/>
    </row>
    <row r="768" spans="1:15" ht="12">
      <c r="A768" s="71"/>
      <c r="B768" s="71"/>
      <c r="C768" s="71"/>
      <c r="D768" s="71"/>
      <c r="E768" s="71"/>
      <c r="O768" s="71"/>
    </row>
    <row r="769" spans="1:15" ht="12">
      <c r="A769" s="71"/>
      <c r="B769" s="71"/>
      <c r="C769" s="71"/>
      <c r="D769" s="71"/>
      <c r="E769" s="71"/>
      <c r="O769" s="71"/>
    </row>
    <row r="770" spans="1:15" ht="12">
      <c r="A770" s="71"/>
      <c r="B770" s="71"/>
      <c r="C770" s="71"/>
      <c r="D770" s="71"/>
      <c r="E770" s="71"/>
      <c r="O770" s="71"/>
    </row>
    <row r="771" spans="1:15" ht="12">
      <c r="A771" s="71"/>
      <c r="B771" s="71"/>
      <c r="C771" s="71"/>
      <c r="D771" s="71"/>
      <c r="E771" s="71"/>
      <c r="O771" s="71"/>
    </row>
    <row r="772" spans="1:15" ht="12">
      <c r="A772" s="71"/>
      <c r="B772" s="71"/>
      <c r="C772" s="71"/>
      <c r="D772" s="71"/>
      <c r="E772" s="71"/>
      <c r="O772" s="71"/>
    </row>
    <row r="773" spans="1:15" ht="12">
      <c r="A773" s="71"/>
      <c r="B773" s="71"/>
      <c r="C773" s="71"/>
      <c r="D773" s="71"/>
      <c r="E773" s="71"/>
      <c r="O773" s="71"/>
    </row>
    <row r="774" spans="1:15" ht="12">
      <c r="A774" s="71"/>
      <c r="B774" s="71"/>
      <c r="C774" s="71"/>
      <c r="D774" s="71"/>
      <c r="E774" s="71"/>
      <c r="O774" s="71"/>
    </row>
    <row r="775" spans="1:15" ht="12">
      <c r="A775" s="71"/>
      <c r="B775" s="71"/>
      <c r="C775" s="71"/>
      <c r="D775" s="71"/>
      <c r="E775" s="71"/>
      <c r="O775" s="71"/>
    </row>
    <row r="776" spans="1:15" ht="12">
      <c r="A776" s="71"/>
      <c r="B776" s="71"/>
      <c r="C776" s="71"/>
      <c r="D776" s="71"/>
      <c r="E776" s="71"/>
      <c r="O776" s="71"/>
    </row>
    <row r="777" spans="1:15" ht="12">
      <c r="A777" s="71"/>
      <c r="B777" s="71"/>
      <c r="C777" s="71"/>
      <c r="D777" s="71"/>
      <c r="E777" s="71"/>
      <c r="O777" s="71"/>
    </row>
    <row r="778" spans="1:15" ht="12">
      <c r="A778" s="71"/>
      <c r="B778" s="71"/>
      <c r="C778" s="71"/>
      <c r="D778" s="71"/>
      <c r="E778" s="71"/>
      <c r="O778" s="71"/>
    </row>
    <row r="779" spans="1:15" ht="12">
      <c r="A779" s="71"/>
      <c r="B779" s="71"/>
      <c r="C779" s="71"/>
      <c r="D779" s="71"/>
      <c r="E779" s="71"/>
      <c r="O779" s="71"/>
    </row>
    <row r="780" spans="1:15" ht="12">
      <c r="A780" s="71"/>
      <c r="B780" s="71"/>
      <c r="C780" s="71"/>
      <c r="D780" s="71"/>
      <c r="E780" s="71"/>
      <c r="O780" s="71"/>
    </row>
    <row r="781" spans="1:15" ht="12">
      <c r="A781" s="71"/>
      <c r="B781" s="71"/>
      <c r="C781" s="71"/>
      <c r="D781" s="71"/>
      <c r="E781" s="71"/>
      <c r="O781" s="71"/>
    </row>
    <row r="782" spans="1:15" ht="12">
      <c r="A782" s="71"/>
      <c r="B782" s="71"/>
      <c r="C782" s="71"/>
      <c r="D782" s="71"/>
      <c r="E782" s="71"/>
      <c r="O782" s="71"/>
    </row>
    <row r="783" spans="1:15" ht="12">
      <c r="A783" s="71"/>
      <c r="B783" s="71"/>
      <c r="C783" s="71"/>
      <c r="D783" s="71"/>
      <c r="E783" s="71"/>
      <c r="O783" s="71"/>
    </row>
    <row r="784" spans="1:15" ht="12">
      <c r="A784" s="71"/>
      <c r="B784" s="71"/>
      <c r="C784" s="71"/>
      <c r="D784" s="71"/>
      <c r="E784" s="71"/>
      <c r="O784" s="71"/>
    </row>
    <row r="785" spans="1:15" ht="12">
      <c r="A785" s="71"/>
      <c r="B785" s="71"/>
      <c r="C785" s="71"/>
      <c r="D785" s="71"/>
      <c r="E785" s="71"/>
      <c r="O785" s="71"/>
    </row>
    <row r="786" spans="1:15" ht="12">
      <c r="A786" s="71"/>
      <c r="B786" s="71"/>
      <c r="C786" s="71"/>
      <c r="D786" s="71"/>
      <c r="E786" s="71"/>
      <c r="O786" s="71"/>
    </row>
    <row r="787" spans="1:15" ht="12">
      <c r="A787" s="71"/>
      <c r="B787" s="71"/>
      <c r="C787" s="71"/>
      <c r="D787" s="71"/>
      <c r="E787" s="71"/>
      <c r="O787" s="71"/>
    </row>
    <row r="788" spans="1:15" ht="12">
      <c r="A788" s="71"/>
      <c r="B788" s="71"/>
      <c r="C788" s="71"/>
      <c r="D788" s="71"/>
      <c r="E788" s="71"/>
      <c r="O788" s="71"/>
    </row>
    <row r="789" spans="1:15" ht="12">
      <c r="A789" s="71"/>
      <c r="B789" s="71"/>
      <c r="C789" s="71"/>
      <c r="D789" s="71"/>
      <c r="E789" s="71"/>
      <c r="O789" s="71"/>
    </row>
    <row r="790" spans="1:15" ht="12">
      <c r="A790" s="71"/>
      <c r="B790" s="71"/>
      <c r="C790" s="71"/>
      <c r="D790" s="71"/>
      <c r="E790" s="71"/>
      <c r="O790" s="71"/>
    </row>
    <row r="791" spans="1:15" ht="12">
      <c r="A791" s="71"/>
      <c r="B791" s="71"/>
      <c r="C791" s="71"/>
      <c r="D791" s="71"/>
      <c r="E791" s="71"/>
      <c r="O791" s="71"/>
    </row>
    <row r="792" spans="1:15" ht="12">
      <c r="A792" s="71"/>
      <c r="B792" s="71"/>
      <c r="C792" s="71"/>
      <c r="D792" s="71"/>
      <c r="E792" s="71"/>
      <c r="O792" s="71"/>
    </row>
    <row r="793" spans="1:15" ht="12">
      <c r="A793" s="71"/>
      <c r="B793" s="71"/>
      <c r="C793" s="71"/>
      <c r="D793" s="71"/>
      <c r="E793" s="71"/>
      <c r="O793" s="71"/>
    </row>
    <row r="794" spans="1:15" ht="12">
      <c r="A794" s="71"/>
      <c r="B794" s="71"/>
      <c r="C794" s="71"/>
      <c r="D794" s="71"/>
      <c r="E794" s="71"/>
      <c r="O794" s="71"/>
    </row>
    <row r="795" spans="1:15" ht="12">
      <c r="A795" s="71"/>
      <c r="B795" s="71"/>
      <c r="C795" s="71"/>
      <c r="D795" s="71"/>
      <c r="E795" s="71"/>
      <c r="O795" s="71"/>
    </row>
    <row r="796" spans="1:15" ht="12">
      <c r="A796" s="71"/>
      <c r="B796" s="71"/>
      <c r="C796" s="71"/>
      <c r="D796" s="71"/>
      <c r="E796" s="71"/>
      <c r="O796" s="71"/>
    </row>
    <row r="797" spans="1:15" ht="12">
      <c r="A797" s="71"/>
      <c r="B797" s="71"/>
      <c r="C797" s="71"/>
      <c r="D797" s="71"/>
      <c r="E797" s="71"/>
      <c r="O797" s="71"/>
    </row>
    <row r="798" spans="1:15" ht="12">
      <c r="A798" s="71"/>
      <c r="B798" s="71"/>
      <c r="C798" s="71"/>
      <c r="D798" s="71"/>
      <c r="E798" s="71"/>
      <c r="O798" s="71"/>
    </row>
    <row r="799" spans="1:15" ht="12">
      <c r="A799" s="71"/>
      <c r="B799" s="71"/>
      <c r="C799" s="71"/>
      <c r="D799" s="71"/>
      <c r="E799" s="71"/>
      <c r="O799" s="71"/>
    </row>
    <row r="800" spans="1:15" ht="12">
      <c r="A800" s="71"/>
      <c r="B800" s="71"/>
      <c r="C800" s="71"/>
      <c r="D800" s="71"/>
      <c r="E800" s="71"/>
      <c r="O800" s="71"/>
    </row>
    <row r="801" spans="1:15" ht="12">
      <c r="A801" s="71"/>
      <c r="B801" s="71"/>
      <c r="C801" s="71"/>
      <c r="D801" s="71"/>
      <c r="E801" s="71"/>
      <c r="O801" s="71"/>
    </row>
    <row r="802" spans="1:15" ht="12">
      <c r="A802" s="71"/>
      <c r="B802" s="71"/>
      <c r="C802" s="71"/>
      <c r="D802" s="71"/>
      <c r="E802" s="71"/>
      <c r="O802" s="71"/>
    </row>
    <row r="803" spans="1:15" ht="12">
      <c r="A803" s="71"/>
      <c r="B803" s="71"/>
      <c r="C803" s="71"/>
      <c r="D803" s="71"/>
      <c r="E803" s="71"/>
      <c r="O803" s="71"/>
    </row>
    <row r="804" spans="1:15" ht="12">
      <c r="A804" s="71"/>
      <c r="B804" s="71"/>
      <c r="C804" s="71"/>
      <c r="D804" s="71"/>
      <c r="E804" s="71"/>
      <c r="O804" s="71"/>
    </row>
    <row r="805" spans="1:15" ht="12">
      <c r="A805" s="71"/>
      <c r="B805" s="71"/>
      <c r="C805" s="71"/>
      <c r="D805" s="71"/>
      <c r="E805" s="71"/>
      <c r="O805" s="71"/>
    </row>
    <row r="806" spans="1:15" ht="12">
      <c r="A806" s="71"/>
      <c r="B806" s="71"/>
      <c r="C806" s="71"/>
      <c r="D806" s="71"/>
      <c r="E806" s="71"/>
      <c r="O806" s="71"/>
    </row>
    <row r="807" spans="1:15" ht="12">
      <c r="A807" s="71"/>
      <c r="B807" s="71"/>
      <c r="C807" s="71"/>
      <c r="D807" s="71"/>
      <c r="E807" s="71"/>
      <c r="O807" s="71"/>
    </row>
    <row r="808" spans="1:15" ht="12">
      <c r="A808" s="71"/>
      <c r="B808" s="71"/>
      <c r="C808" s="71"/>
      <c r="D808" s="71"/>
      <c r="E808" s="71"/>
      <c r="O808" s="71"/>
    </row>
    <row r="809" spans="1:15" ht="12">
      <c r="A809" s="71"/>
      <c r="B809" s="71"/>
      <c r="C809" s="71"/>
      <c r="D809" s="71"/>
      <c r="E809" s="71"/>
      <c r="O809" s="71"/>
    </row>
    <row r="810" spans="1:15" ht="12">
      <c r="A810" s="71"/>
      <c r="B810" s="71"/>
      <c r="C810" s="71"/>
      <c r="D810" s="71"/>
      <c r="E810" s="71"/>
      <c r="O810" s="71"/>
    </row>
    <row r="811" spans="1:15" ht="12">
      <c r="A811" s="71"/>
      <c r="B811" s="71"/>
      <c r="C811" s="71"/>
      <c r="D811" s="71"/>
      <c r="E811" s="71"/>
      <c r="O811" s="71"/>
    </row>
    <row r="812" spans="1:15" ht="12">
      <c r="A812" s="71"/>
      <c r="B812" s="71"/>
      <c r="C812" s="71"/>
      <c r="D812" s="71"/>
      <c r="E812" s="71"/>
      <c r="O812" s="71"/>
    </row>
    <row r="813" spans="1:15" ht="12">
      <c r="A813" s="71"/>
      <c r="B813" s="71"/>
      <c r="C813" s="71"/>
      <c r="D813" s="71"/>
      <c r="E813" s="71"/>
      <c r="O813" s="71"/>
    </row>
    <row r="814" spans="1:15" ht="12">
      <c r="A814" s="71"/>
      <c r="B814" s="71"/>
      <c r="C814" s="71"/>
      <c r="D814" s="71"/>
      <c r="E814" s="71"/>
      <c r="O814" s="71"/>
    </row>
    <row r="815" spans="1:15" ht="12">
      <c r="A815" s="71"/>
      <c r="B815" s="71"/>
      <c r="C815" s="71"/>
      <c r="D815" s="71"/>
      <c r="E815" s="71"/>
      <c r="O815" s="71"/>
    </row>
    <row r="816" spans="1:15" ht="12">
      <c r="A816" s="71"/>
      <c r="B816" s="71"/>
      <c r="C816" s="71"/>
      <c r="D816" s="71"/>
      <c r="E816" s="71"/>
      <c r="O816" s="71"/>
    </row>
    <row r="817" spans="1:15" ht="12">
      <c r="A817" s="71"/>
      <c r="B817" s="71"/>
      <c r="C817" s="71"/>
      <c r="D817" s="71"/>
      <c r="E817" s="71"/>
      <c r="O817" s="71"/>
    </row>
    <row r="818" spans="1:15" ht="12">
      <c r="A818" s="71"/>
      <c r="B818" s="71"/>
      <c r="C818" s="71"/>
      <c r="D818" s="71"/>
      <c r="E818" s="71"/>
      <c r="O818" s="71"/>
    </row>
    <row r="819" spans="1:15" ht="12">
      <c r="A819" s="71"/>
      <c r="B819" s="71"/>
      <c r="C819" s="71"/>
      <c r="D819" s="71"/>
      <c r="E819" s="71"/>
      <c r="O819" s="71"/>
    </row>
    <row r="820" spans="1:15" ht="12">
      <c r="A820" s="71"/>
      <c r="B820" s="71"/>
      <c r="C820" s="71"/>
      <c r="D820" s="71"/>
      <c r="E820" s="71"/>
      <c r="O820" s="71"/>
    </row>
    <row r="821" spans="1:15" ht="12">
      <c r="A821" s="71"/>
      <c r="B821" s="71"/>
      <c r="C821" s="71"/>
      <c r="D821" s="71"/>
      <c r="E821" s="71"/>
      <c r="O821" s="71"/>
    </row>
    <row r="822" spans="1:15" ht="12">
      <c r="A822" s="71"/>
      <c r="B822" s="71"/>
      <c r="C822" s="71"/>
      <c r="D822" s="71"/>
      <c r="E822" s="71"/>
      <c r="O822" s="71"/>
    </row>
    <row r="823" spans="1:15" ht="12">
      <c r="A823" s="71"/>
      <c r="B823" s="71"/>
      <c r="C823" s="71"/>
      <c r="D823" s="71"/>
      <c r="E823" s="71"/>
      <c r="O823" s="71"/>
    </row>
    <row r="824" spans="1:15" ht="12">
      <c r="A824" s="71"/>
      <c r="B824" s="71"/>
      <c r="C824" s="71"/>
      <c r="D824" s="71"/>
      <c r="E824" s="71"/>
      <c r="O824" s="71"/>
    </row>
    <row r="825" spans="1:15" ht="12">
      <c r="A825" s="71"/>
      <c r="B825" s="71"/>
      <c r="C825" s="71"/>
      <c r="D825" s="71"/>
      <c r="E825" s="71"/>
      <c r="O825" s="71"/>
    </row>
    <row r="826" spans="1:15" ht="12">
      <c r="A826" s="71"/>
      <c r="B826" s="71"/>
      <c r="C826" s="71"/>
      <c r="D826" s="71"/>
      <c r="E826" s="71"/>
      <c r="O826" s="71"/>
    </row>
    <row r="827" spans="1:15" ht="12">
      <c r="A827" s="71"/>
      <c r="B827" s="71"/>
      <c r="C827" s="71"/>
      <c r="D827" s="71"/>
      <c r="E827" s="71"/>
      <c r="O827" s="71"/>
    </row>
    <row r="828" spans="1:15" ht="12">
      <c r="A828" s="71"/>
      <c r="B828" s="71"/>
      <c r="C828" s="71"/>
      <c r="D828" s="71"/>
      <c r="E828" s="71"/>
      <c r="O828" s="71"/>
    </row>
    <row r="829" spans="1:15" ht="12">
      <c r="A829" s="71"/>
      <c r="B829" s="71"/>
      <c r="C829" s="71"/>
      <c r="D829" s="71"/>
      <c r="E829" s="71"/>
      <c r="O829" s="71"/>
    </row>
    <row r="830" spans="1:15" ht="12">
      <c r="A830" s="71"/>
      <c r="B830" s="71"/>
      <c r="C830" s="71"/>
      <c r="D830" s="71"/>
      <c r="E830" s="71"/>
      <c r="O830" s="71"/>
    </row>
    <row r="831" spans="1:15" ht="12">
      <c r="A831" s="71"/>
      <c r="B831" s="71"/>
      <c r="C831" s="71"/>
      <c r="D831" s="71"/>
      <c r="E831" s="71"/>
      <c r="O831" s="71"/>
    </row>
    <row r="832" spans="1:15" ht="12">
      <c r="A832" s="71"/>
      <c r="B832" s="71"/>
      <c r="C832" s="71"/>
      <c r="D832" s="71"/>
      <c r="E832" s="71"/>
      <c r="O832" s="71"/>
    </row>
    <row r="833" spans="1:15" ht="12">
      <c r="A833" s="71"/>
      <c r="B833" s="71"/>
      <c r="C833" s="71"/>
      <c r="D833" s="71"/>
      <c r="E833" s="71"/>
      <c r="O833" s="71"/>
    </row>
    <row r="834" spans="1:15" ht="12">
      <c r="A834" s="71"/>
      <c r="B834" s="71"/>
      <c r="C834" s="71"/>
      <c r="D834" s="71"/>
      <c r="E834" s="71"/>
      <c r="O834" s="71"/>
    </row>
    <row r="835" spans="1:15" ht="12">
      <c r="A835" s="71"/>
      <c r="B835" s="71"/>
      <c r="C835" s="71"/>
      <c r="D835" s="71"/>
      <c r="E835" s="71"/>
      <c r="O835" s="71"/>
    </row>
    <row r="836" spans="1:15" ht="12">
      <c r="A836" s="71"/>
      <c r="B836" s="71"/>
      <c r="C836" s="71"/>
      <c r="D836" s="71"/>
      <c r="E836" s="71"/>
      <c r="O836" s="71"/>
    </row>
    <row r="837" spans="1:15" ht="12">
      <c r="A837" s="71"/>
      <c r="B837" s="71"/>
      <c r="C837" s="71"/>
      <c r="D837" s="71"/>
      <c r="E837" s="71"/>
      <c r="O837" s="71"/>
    </row>
    <row r="838" spans="1:15" ht="12">
      <c r="A838" s="71"/>
      <c r="B838" s="71"/>
      <c r="C838" s="71"/>
      <c r="D838" s="71"/>
      <c r="E838" s="71"/>
      <c r="O838" s="71"/>
    </row>
    <row r="839" spans="1:15" ht="12">
      <c r="A839" s="71"/>
      <c r="B839" s="71"/>
      <c r="C839" s="71"/>
      <c r="D839" s="71"/>
      <c r="E839" s="71"/>
      <c r="O839" s="71"/>
    </row>
    <row r="840" spans="1:15" ht="12">
      <c r="A840" s="71"/>
      <c r="B840" s="71"/>
      <c r="C840" s="71"/>
      <c r="D840" s="71"/>
      <c r="E840" s="71"/>
      <c r="O840" s="71"/>
    </row>
    <row r="841" spans="1:15" ht="12">
      <c r="A841" s="71"/>
      <c r="B841" s="71"/>
      <c r="C841" s="71"/>
      <c r="D841" s="71"/>
      <c r="E841" s="71"/>
      <c r="O841" s="71"/>
    </row>
    <row r="842" spans="1:15" ht="12">
      <c r="A842" s="71"/>
      <c r="B842" s="71"/>
      <c r="C842" s="71"/>
      <c r="D842" s="71"/>
      <c r="E842" s="71"/>
      <c r="O842" s="71"/>
    </row>
    <row r="843" spans="1:15" ht="12">
      <c r="A843" s="71"/>
      <c r="B843" s="71"/>
      <c r="C843" s="71"/>
      <c r="D843" s="71"/>
      <c r="E843" s="71"/>
      <c r="O843" s="71"/>
    </row>
    <row r="844" spans="1:15" ht="12">
      <c r="A844" s="71"/>
      <c r="B844" s="71"/>
      <c r="C844" s="71"/>
      <c r="D844" s="71"/>
      <c r="E844" s="71"/>
      <c r="O844" s="71"/>
    </row>
    <row r="845" spans="1:15" ht="12">
      <c r="A845" s="71"/>
      <c r="B845" s="71"/>
      <c r="C845" s="71"/>
      <c r="D845" s="71"/>
      <c r="E845" s="71"/>
      <c r="O845" s="71"/>
    </row>
    <row r="846" spans="1:15" ht="12">
      <c r="A846" s="71"/>
      <c r="B846" s="71"/>
      <c r="C846" s="71"/>
      <c r="D846" s="71"/>
      <c r="E846" s="71"/>
      <c r="O846" s="71"/>
    </row>
    <row r="847" spans="1:15" ht="12">
      <c r="A847" s="71"/>
      <c r="B847" s="71"/>
      <c r="C847" s="71"/>
      <c r="D847" s="71"/>
      <c r="E847" s="71"/>
      <c r="O847" s="71"/>
    </row>
    <row r="848" spans="1:15" ht="12">
      <c r="A848" s="71"/>
      <c r="B848" s="71"/>
      <c r="C848" s="71"/>
      <c r="D848" s="71"/>
      <c r="E848" s="71"/>
      <c r="O848" s="71"/>
    </row>
    <row r="849" spans="1:15" ht="12">
      <c r="A849" s="71"/>
      <c r="B849" s="71"/>
      <c r="C849" s="71"/>
      <c r="D849" s="71"/>
      <c r="E849" s="71"/>
      <c r="O849" s="71"/>
    </row>
    <row r="850" spans="1:15" ht="12">
      <c r="A850" s="71"/>
      <c r="B850" s="71"/>
      <c r="C850" s="71"/>
      <c r="D850" s="71"/>
      <c r="E850" s="71"/>
      <c r="O850" s="71"/>
    </row>
    <row r="851" spans="1:15" ht="12">
      <c r="A851" s="71"/>
      <c r="B851" s="71"/>
      <c r="C851" s="71"/>
      <c r="D851" s="71"/>
      <c r="E851" s="71"/>
      <c r="O851" s="71"/>
    </row>
    <row r="852" spans="1:15" ht="12">
      <c r="A852" s="71"/>
      <c r="B852" s="71"/>
      <c r="C852" s="71"/>
      <c r="D852" s="71"/>
      <c r="E852" s="71"/>
      <c r="O852" s="71"/>
    </row>
    <row r="853" spans="1:15" ht="12">
      <c r="A853" s="71"/>
      <c r="B853" s="71"/>
      <c r="C853" s="71"/>
      <c r="D853" s="71"/>
      <c r="E853" s="71"/>
      <c r="O853" s="71"/>
    </row>
    <row r="854" spans="1:15" ht="12">
      <c r="A854" s="71"/>
      <c r="B854" s="71"/>
      <c r="C854" s="71"/>
      <c r="D854" s="71"/>
      <c r="E854" s="71"/>
      <c r="O854" s="71"/>
    </row>
    <row r="855" spans="1:15" ht="12">
      <c r="A855" s="71"/>
      <c r="B855" s="71"/>
      <c r="C855" s="71"/>
      <c r="D855" s="71"/>
      <c r="E855" s="71"/>
      <c r="O855" s="71"/>
    </row>
    <row r="856" spans="1:15" ht="12">
      <c r="A856" s="71"/>
      <c r="B856" s="71"/>
      <c r="C856" s="71"/>
      <c r="D856" s="71"/>
      <c r="E856" s="71"/>
      <c r="O856" s="71"/>
    </row>
    <row r="857" spans="1:15" ht="12">
      <c r="A857" s="71"/>
      <c r="B857" s="71"/>
      <c r="C857" s="71"/>
      <c r="D857" s="71"/>
      <c r="E857" s="71"/>
      <c r="O857" s="71"/>
    </row>
    <row r="858" spans="1:15" ht="12">
      <c r="A858" s="71"/>
      <c r="B858" s="71"/>
      <c r="C858" s="71"/>
      <c r="D858" s="71"/>
      <c r="E858" s="71"/>
      <c r="O858" s="71"/>
    </row>
    <row r="859" spans="1:15" ht="12">
      <c r="A859" s="71"/>
      <c r="B859" s="71"/>
      <c r="C859" s="71"/>
      <c r="D859" s="71"/>
      <c r="E859" s="71"/>
      <c r="O859" s="71"/>
    </row>
    <row r="860" spans="1:15" ht="12">
      <c r="A860" s="71"/>
      <c r="B860" s="71"/>
      <c r="C860" s="71"/>
      <c r="D860" s="71"/>
      <c r="E860" s="71"/>
      <c r="O860" s="71"/>
    </row>
    <row r="861" spans="1:15" ht="12">
      <c r="A861" s="71"/>
      <c r="B861" s="71"/>
      <c r="C861" s="71"/>
      <c r="D861" s="71"/>
      <c r="E861" s="71"/>
      <c r="O861" s="71"/>
    </row>
    <row r="862" spans="1:15" ht="12">
      <c r="A862" s="71"/>
      <c r="B862" s="71"/>
      <c r="C862" s="71"/>
      <c r="D862" s="71"/>
      <c r="E862" s="71"/>
      <c r="O862" s="71"/>
    </row>
    <row r="863" spans="1:15" ht="12">
      <c r="A863" s="71"/>
      <c r="B863" s="71"/>
      <c r="C863" s="71"/>
      <c r="D863" s="71"/>
      <c r="E863" s="71"/>
      <c r="O863" s="71"/>
    </row>
    <row r="864" spans="1:15" ht="12">
      <c r="A864" s="71"/>
      <c r="B864" s="71"/>
      <c r="C864" s="71"/>
      <c r="D864" s="71"/>
      <c r="E864" s="71"/>
      <c r="O864" s="71"/>
    </row>
    <row r="865" spans="1:15" ht="12">
      <c r="A865" s="71"/>
      <c r="B865" s="71"/>
      <c r="C865" s="71"/>
      <c r="D865" s="71"/>
      <c r="E865" s="71"/>
      <c r="O865" s="71"/>
    </row>
    <row r="866" spans="1:15" ht="12">
      <c r="A866" s="71"/>
      <c r="B866" s="71"/>
      <c r="C866" s="71"/>
      <c r="D866" s="71"/>
      <c r="E866" s="71"/>
      <c r="O866" s="71"/>
    </row>
    <row r="867" spans="1:15" ht="12">
      <c r="A867" s="71"/>
      <c r="B867" s="71"/>
      <c r="C867" s="71"/>
      <c r="D867" s="71"/>
      <c r="E867" s="71"/>
      <c r="O867" s="71"/>
    </row>
    <row r="868" spans="1:15" ht="12">
      <c r="A868" s="71"/>
      <c r="B868" s="71"/>
      <c r="C868" s="71"/>
      <c r="D868" s="71"/>
      <c r="E868" s="71"/>
      <c r="O868" s="71"/>
    </row>
    <row r="869" spans="1:15" ht="12">
      <c r="A869" s="71"/>
      <c r="B869" s="71"/>
      <c r="C869" s="71"/>
      <c r="D869" s="71"/>
      <c r="E869" s="71"/>
      <c r="O869" s="71"/>
    </row>
    <row r="870" spans="1:15" ht="12">
      <c r="A870" s="71"/>
      <c r="B870" s="71"/>
      <c r="C870" s="71"/>
      <c r="D870" s="71"/>
      <c r="E870" s="71"/>
      <c r="O870" s="71"/>
    </row>
    <row r="871" spans="1:15" ht="12">
      <c r="A871" s="71"/>
      <c r="B871" s="71"/>
      <c r="C871" s="71"/>
      <c r="D871" s="71"/>
      <c r="E871" s="71"/>
      <c r="O871" s="71"/>
    </row>
    <row r="872" spans="1:15" ht="12">
      <c r="A872" s="71"/>
      <c r="B872" s="71"/>
      <c r="C872" s="71"/>
      <c r="D872" s="71"/>
      <c r="E872" s="71"/>
      <c r="O872" s="71"/>
    </row>
    <row r="873" spans="1:15" ht="12">
      <c r="A873" s="71"/>
      <c r="B873" s="71"/>
      <c r="C873" s="71"/>
      <c r="D873" s="71"/>
      <c r="E873" s="71"/>
      <c r="O873" s="71"/>
    </row>
    <row r="874" spans="1:15" ht="12">
      <c r="A874" s="71"/>
      <c r="B874" s="71"/>
      <c r="C874" s="71"/>
      <c r="D874" s="71"/>
      <c r="E874" s="71"/>
      <c r="O874" s="71"/>
    </row>
    <row r="875" spans="1:15" ht="12">
      <c r="A875" s="71"/>
      <c r="B875" s="71"/>
      <c r="C875" s="71"/>
      <c r="D875" s="71"/>
      <c r="E875" s="71"/>
      <c r="O875" s="71"/>
    </row>
    <row r="876" spans="1:15" ht="12">
      <c r="A876" s="71"/>
      <c r="B876" s="71"/>
      <c r="C876" s="71"/>
      <c r="D876" s="71"/>
      <c r="E876" s="71"/>
      <c r="O876" s="71"/>
    </row>
    <row r="877" spans="1:15" ht="12">
      <c r="A877" s="71"/>
      <c r="B877" s="71"/>
      <c r="C877" s="71"/>
      <c r="D877" s="71"/>
      <c r="E877" s="71"/>
      <c r="O877" s="71"/>
    </row>
    <row r="878" spans="1:15" ht="12">
      <c r="A878" s="71"/>
      <c r="B878" s="71"/>
      <c r="C878" s="71"/>
      <c r="D878" s="71"/>
      <c r="E878" s="71"/>
      <c r="O878" s="71"/>
    </row>
    <row r="879" spans="1:15" ht="12">
      <c r="A879" s="71"/>
      <c r="B879" s="71"/>
      <c r="C879" s="71"/>
      <c r="D879" s="71"/>
      <c r="E879" s="71"/>
      <c r="O879" s="71"/>
    </row>
    <row r="880" spans="1:15" ht="12">
      <c r="A880" s="71"/>
      <c r="B880" s="71"/>
      <c r="C880" s="71"/>
      <c r="D880" s="71"/>
      <c r="E880" s="71"/>
      <c r="O880" s="71"/>
    </row>
    <row r="881" spans="1:15" ht="12">
      <c r="A881" s="71"/>
      <c r="B881" s="71"/>
      <c r="C881" s="71"/>
      <c r="D881" s="71"/>
      <c r="E881" s="71"/>
      <c r="O881" s="71"/>
    </row>
    <row r="882" spans="1:15" ht="12">
      <c r="A882" s="71"/>
      <c r="B882" s="71"/>
      <c r="C882" s="71"/>
      <c r="D882" s="71"/>
      <c r="E882" s="71"/>
      <c r="O882" s="71"/>
    </row>
    <row r="883" spans="1:15" ht="12">
      <c r="A883" s="71"/>
      <c r="B883" s="71"/>
      <c r="C883" s="71"/>
      <c r="D883" s="71"/>
      <c r="E883" s="71"/>
      <c r="O883" s="71"/>
    </row>
    <row r="884" spans="1:15" ht="12">
      <c r="A884" s="71"/>
      <c r="B884" s="71"/>
      <c r="C884" s="71"/>
      <c r="D884" s="71"/>
      <c r="E884" s="71"/>
      <c r="O884" s="71"/>
    </row>
    <row r="885" spans="1:15" ht="12">
      <c r="A885" s="71"/>
      <c r="B885" s="71"/>
      <c r="C885" s="71"/>
      <c r="D885" s="71"/>
      <c r="E885" s="71"/>
      <c r="O885" s="71"/>
    </row>
    <row r="886" spans="1:15" ht="12">
      <c r="A886" s="71"/>
      <c r="B886" s="71"/>
      <c r="C886" s="71"/>
      <c r="D886" s="71"/>
      <c r="E886" s="71"/>
      <c r="O886" s="71"/>
    </row>
    <row r="887" spans="1:15" ht="12">
      <c r="A887" s="71"/>
      <c r="B887" s="71"/>
      <c r="C887" s="71"/>
      <c r="D887" s="71"/>
      <c r="E887" s="71"/>
      <c r="O887" s="71"/>
    </row>
    <row r="888" spans="1:15" ht="12">
      <c r="A888" s="71"/>
      <c r="B888" s="71"/>
      <c r="C888" s="71"/>
      <c r="D888" s="71"/>
      <c r="E888" s="71"/>
      <c r="O888" s="71"/>
    </row>
    <row r="889" spans="1:15" ht="12">
      <c r="A889" s="71"/>
      <c r="B889" s="71"/>
      <c r="C889" s="71"/>
      <c r="D889" s="71"/>
      <c r="E889" s="71"/>
      <c r="O889" s="71"/>
    </row>
    <row r="890" spans="1:15" ht="12">
      <c r="A890" s="71"/>
      <c r="B890" s="71"/>
      <c r="C890" s="71"/>
      <c r="D890" s="71"/>
      <c r="E890" s="71"/>
      <c r="O890" s="71"/>
    </row>
    <row r="891" spans="1:15" ht="12">
      <c r="A891" s="71"/>
      <c r="B891" s="71"/>
      <c r="C891" s="71"/>
      <c r="D891" s="71"/>
      <c r="E891" s="71"/>
      <c r="O891" s="71"/>
    </row>
    <row r="892" spans="1:15" ht="12">
      <c r="A892" s="71"/>
      <c r="B892" s="71"/>
      <c r="C892" s="71"/>
      <c r="D892" s="71"/>
      <c r="E892" s="71"/>
      <c r="O892" s="71"/>
    </row>
    <row r="893" spans="1:15" ht="12">
      <c r="A893" s="71"/>
      <c r="B893" s="71"/>
      <c r="C893" s="71"/>
      <c r="D893" s="71"/>
      <c r="E893" s="71"/>
      <c r="O893" s="71"/>
    </row>
    <row r="894" spans="1:15" ht="12">
      <c r="A894" s="71"/>
      <c r="B894" s="71"/>
      <c r="C894" s="71"/>
      <c r="D894" s="71"/>
      <c r="E894" s="71"/>
      <c r="O894" s="71"/>
    </row>
    <row r="895" spans="1:15" ht="12">
      <c r="A895" s="71"/>
      <c r="B895" s="71"/>
      <c r="C895" s="71"/>
      <c r="D895" s="71"/>
      <c r="E895" s="71"/>
      <c r="O895" s="71"/>
    </row>
    <row r="896" spans="1:15" ht="12">
      <c r="A896" s="71"/>
      <c r="B896" s="71"/>
      <c r="C896" s="71"/>
      <c r="D896" s="71"/>
      <c r="E896" s="71"/>
      <c r="O896" s="71"/>
    </row>
    <row r="897" spans="1:15" ht="12">
      <c r="A897" s="71"/>
      <c r="B897" s="71"/>
      <c r="C897" s="71"/>
      <c r="D897" s="71"/>
      <c r="E897" s="71"/>
      <c r="O897" s="71"/>
    </row>
    <row r="898" spans="1:15" ht="12">
      <c r="A898" s="71"/>
      <c r="B898" s="71"/>
      <c r="C898" s="71"/>
      <c r="D898" s="71"/>
      <c r="E898" s="71"/>
      <c r="O898" s="71"/>
    </row>
    <row r="899" spans="1:15" ht="12">
      <c r="A899" s="71"/>
      <c r="B899" s="71"/>
      <c r="C899" s="71"/>
      <c r="D899" s="71"/>
      <c r="E899" s="71"/>
      <c r="O899" s="71"/>
    </row>
    <row r="900" spans="1:15" ht="12">
      <c r="A900" s="71"/>
      <c r="B900" s="71"/>
      <c r="C900" s="71"/>
      <c r="D900" s="71"/>
      <c r="E900" s="71"/>
      <c r="O900" s="71"/>
    </row>
    <row r="901" spans="1:15" ht="12">
      <c r="A901" s="71"/>
      <c r="B901" s="71"/>
      <c r="C901" s="71"/>
      <c r="D901" s="71"/>
      <c r="E901" s="71"/>
      <c r="O901" s="71"/>
    </row>
    <row r="902" spans="1:15" ht="12">
      <c r="A902" s="71"/>
      <c r="B902" s="71"/>
      <c r="C902" s="71"/>
      <c r="D902" s="71"/>
      <c r="E902" s="71"/>
      <c r="O902" s="71"/>
    </row>
    <row r="903" spans="1:15" ht="12">
      <c r="A903" s="71"/>
      <c r="B903" s="71"/>
      <c r="C903" s="71"/>
      <c r="D903" s="71"/>
      <c r="E903" s="71"/>
      <c r="O903" s="71"/>
    </row>
    <row r="904" spans="1:15" ht="12">
      <c r="A904" s="71"/>
      <c r="B904" s="71"/>
      <c r="C904" s="71"/>
      <c r="D904" s="71"/>
      <c r="E904" s="71"/>
      <c r="O904" s="71"/>
    </row>
    <row r="905" spans="1:15" ht="12">
      <c r="A905" s="71"/>
      <c r="B905" s="71"/>
      <c r="C905" s="71"/>
      <c r="D905" s="71"/>
      <c r="E905" s="71"/>
      <c r="O905" s="71"/>
    </row>
    <row r="906" spans="1:15" ht="12">
      <c r="A906" s="71"/>
      <c r="B906" s="71"/>
      <c r="C906" s="71"/>
      <c r="D906" s="71"/>
      <c r="E906" s="71"/>
      <c r="O906" s="71"/>
    </row>
    <row r="907" spans="1:15" ht="12">
      <c r="A907" s="71"/>
      <c r="B907" s="71"/>
      <c r="C907" s="71"/>
      <c r="D907" s="71"/>
      <c r="E907" s="71"/>
      <c r="O907" s="71"/>
    </row>
    <row r="908" spans="1:15" ht="12">
      <c r="A908" s="71"/>
      <c r="B908" s="71"/>
      <c r="C908" s="71"/>
      <c r="D908" s="71"/>
      <c r="E908" s="71"/>
      <c r="O908" s="71"/>
    </row>
    <row r="909" spans="1:15" ht="12">
      <c r="A909" s="71"/>
      <c r="B909" s="71"/>
      <c r="C909" s="71"/>
      <c r="D909" s="71"/>
      <c r="E909" s="71"/>
      <c r="O909" s="71"/>
    </row>
    <row r="910" spans="1:15" ht="12">
      <c r="A910" s="71"/>
      <c r="B910" s="71"/>
      <c r="C910" s="71"/>
      <c r="D910" s="71"/>
      <c r="E910" s="71"/>
      <c r="O910" s="71"/>
    </row>
    <row r="911" spans="1:15" ht="12">
      <c r="A911" s="71"/>
      <c r="B911" s="71"/>
      <c r="C911" s="71"/>
      <c r="D911" s="71"/>
      <c r="E911" s="71"/>
      <c r="O911" s="71"/>
    </row>
    <row r="912" spans="1:15" ht="12">
      <c r="A912" s="71"/>
      <c r="B912" s="71"/>
      <c r="C912" s="71"/>
      <c r="D912" s="71"/>
      <c r="E912" s="71"/>
      <c r="O912" s="71"/>
    </row>
    <row r="913" spans="1:15" ht="12">
      <c r="A913" s="71"/>
      <c r="B913" s="71"/>
      <c r="C913" s="71"/>
      <c r="D913" s="71"/>
      <c r="E913" s="71"/>
      <c r="O913" s="71"/>
    </row>
    <row r="914" spans="1:15" ht="12">
      <c r="A914" s="71"/>
      <c r="B914" s="71"/>
      <c r="C914" s="71"/>
      <c r="D914" s="71"/>
      <c r="E914" s="71"/>
      <c r="O914" s="71"/>
    </row>
    <row r="915" spans="1:15" ht="12">
      <c r="A915" s="71"/>
      <c r="B915" s="71"/>
      <c r="C915" s="71"/>
      <c r="D915" s="71"/>
      <c r="E915" s="71"/>
      <c r="O915" s="71"/>
    </row>
    <row r="916" spans="1:15" ht="12">
      <c r="A916" s="71"/>
      <c r="B916" s="71"/>
      <c r="C916" s="71"/>
      <c r="D916" s="71"/>
      <c r="E916" s="71"/>
      <c r="O916" s="71"/>
    </row>
    <row r="917" spans="1:15" ht="12">
      <c r="A917" s="71"/>
      <c r="B917" s="71"/>
      <c r="C917" s="71"/>
      <c r="D917" s="71"/>
      <c r="E917" s="71"/>
      <c r="O917" s="71"/>
    </row>
    <row r="918" spans="1:15" ht="12">
      <c r="A918" s="71"/>
      <c r="B918" s="71"/>
      <c r="C918" s="71"/>
      <c r="D918" s="71"/>
      <c r="E918" s="71"/>
      <c r="O918" s="71"/>
    </row>
    <row r="919" spans="1:15" ht="12">
      <c r="A919" s="71"/>
      <c r="B919" s="71"/>
      <c r="C919" s="71"/>
      <c r="D919" s="71"/>
      <c r="E919" s="71"/>
      <c r="O919" s="71"/>
    </row>
    <row r="920" spans="1:15" ht="12">
      <c r="A920" s="71"/>
      <c r="B920" s="71"/>
      <c r="C920" s="71"/>
      <c r="D920" s="71"/>
      <c r="E920" s="71"/>
      <c r="O920" s="71"/>
    </row>
    <row r="921" spans="1:15" ht="12">
      <c r="A921" s="71"/>
      <c r="B921" s="71"/>
      <c r="C921" s="71"/>
      <c r="D921" s="71"/>
      <c r="E921" s="71"/>
      <c r="O921" s="71"/>
    </row>
    <row r="922" spans="1:15" ht="12">
      <c r="A922" s="71"/>
      <c r="B922" s="71"/>
      <c r="C922" s="71"/>
      <c r="D922" s="71"/>
      <c r="E922" s="71"/>
      <c r="O922" s="71"/>
    </row>
    <row r="923" spans="1:15" ht="12">
      <c r="A923" s="71"/>
      <c r="B923" s="71"/>
      <c r="C923" s="71"/>
      <c r="D923" s="71"/>
      <c r="E923" s="71"/>
      <c r="O923" s="71"/>
    </row>
    <row r="924" spans="1:15" ht="12">
      <c r="A924" s="71"/>
      <c r="B924" s="71"/>
      <c r="C924" s="71"/>
      <c r="D924" s="71"/>
      <c r="E924" s="71"/>
      <c r="O924" s="71"/>
    </row>
    <row r="925" spans="1:15" ht="12">
      <c r="A925" s="71"/>
      <c r="B925" s="71"/>
      <c r="C925" s="71"/>
      <c r="D925" s="71"/>
      <c r="E925" s="71"/>
      <c r="O925" s="71"/>
    </row>
    <row r="926" spans="1:15" ht="12">
      <c r="A926" s="71"/>
      <c r="B926" s="71"/>
      <c r="C926" s="71"/>
      <c r="D926" s="71"/>
      <c r="E926" s="71"/>
      <c r="O926" s="71"/>
    </row>
    <row r="927" spans="1:15" ht="12">
      <c r="A927" s="71"/>
      <c r="B927" s="71"/>
      <c r="C927" s="71"/>
      <c r="D927" s="71"/>
      <c r="E927" s="71"/>
      <c r="O927" s="71"/>
    </row>
    <row r="928" spans="1:15" ht="12">
      <c r="A928" s="71"/>
      <c r="B928" s="71"/>
      <c r="C928" s="71"/>
      <c r="D928" s="71"/>
      <c r="E928" s="71"/>
      <c r="O928" s="71"/>
    </row>
    <row r="929" spans="1:15" ht="12">
      <c r="A929" s="71"/>
      <c r="B929" s="71"/>
      <c r="C929" s="71"/>
      <c r="D929" s="71"/>
      <c r="E929" s="71"/>
      <c r="O929" s="71"/>
    </row>
    <row r="930" spans="1:15" ht="12">
      <c r="A930" s="71"/>
      <c r="B930" s="71"/>
      <c r="C930" s="71"/>
      <c r="D930" s="71"/>
      <c r="E930" s="71"/>
      <c r="O930" s="71"/>
    </row>
    <row r="931" spans="1:15" ht="12">
      <c r="A931" s="71"/>
      <c r="B931" s="71"/>
      <c r="C931" s="71"/>
      <c r="D931" s="71"/>
      <c r="E931" s="71"/>
      <c r="O931" s="71"/>
    </row>
    <row r="932" spans="1:15" ht="12">
      <c r="A932" s="71"/>
      <c r="B932" s="71"/>
      <c r="C932" s="71"/>
      <c r="D932" s="71"/>
      <c r="E932" s="71"/>
      <c r="O932" s="71"/>
    </row>
    <row r="933" spans="1:15" ht="12">
      <c r="A933" s="71"/>
      <c r="B933" s="71"/>
      <c r="C933" s="71"/>
      <c r="D933" s="71"/>
      <c r="E933" s="71"/>
      <c r="O933" s="71"/>
    </row>
    <row r="934" spans="1:15" ht="12">
      <c r="A934" s="71"/>
      <c r="B934" s="71"/>
      <c r="C934" s="71"/>
      <c r="D934" s="71"/>
      <c r="E934" s="71"/>
      <c r="O934" s="71"/>
    </row>
    <row r="935" spans="1:15" ht="12">
      <c r="A935" s="71"/>
      <c r="B935" s="71"/>
      <c r="C935" s="71"/>
      <c r="D935" s="71"/>
      <c r="E935" s="71"/>
      <c r="O935" s="71"/>
    </row>
    <row r="936" spans="1:15" ht="12">
      <c r="A936" s="71"/>
      <c r="B936" s="71"/>
      <c r="C936" s="71"/>
      <c r="D936" s="71"/>
      <c r="E936" s="71"/>
      <c r="O936" s="71"/>
    </row>
    <row r="937" spans="1:15" ht="12">
      <c r="A937" s="71"/>
      <c r="B937" s="71"/>
      <c r="C937" s="71"/>
      <c r="D937" s="71"/>
      <c r="E937" s="71"/>
      <c r="O937" s="71"/>
    </row>
    <row r="938" spans="1:15" ht="12">
      <c r="A938" s="71"/>
      <c r="B938" s="71"/>
      <c r="C938" s="71"/>
      <c r="D938" s="71"/>
      <c r="E938" s="71"/>
      <c r="O938" s="71"/>
    </row>
    <row r="939" spans="1:15" ht="12">
      <c r="A939" s="71"/>
      <c r="B939" s="71"/>
      <c r="C939" s="71"/>
      <c r="D939" s="71"/>
      <c r="E939" s="71"/>
      <c r="O939" s="71"/>
    </row>
    <row r="940" spans="1:15" ht="12">
      <c r="A940" s="71"/>
      <c r="B940" s="71"/>
      <c r="C940" s="71"/>
      <c r="D940" s="71"/>
      <c r="E940" s="71"/>
      <c r="O940" s="71"/>
    </row>
    <row r="941" spans="1:15" ht="12">
      <c r="A941" s="71"/>
      <c r="B941" s="71"/>
      <c r="C941" s="71"/>
      <c r="D941" s="71"/>
      <c r="E941" s="71"/>
      <c r="O941" s="71"/>
    </row>
    <row r="942" spans="1:15" ht="12">
      <c r="A942" s="71"/>
      <c r="B942" s="71"/>
      <c r="C942" s="71"/>
      <c r="D942" s="71"/>
      <c r="E942" s="71"/>
      <c r="O942" s="71"/>
    </row>
    <row r="943" spans="1:15" ht="12">
      <c r="A943" s="71"/>
      <c r="B943" s="71"/>
      <c r="C943" s="71"/>
      <c r="D943" s="71"/>
      <c r="E943" s="71"/>
      <c r="O943" s="71"/>
    </row>
    <row r="944" spans="1:15" ht="12">
      <c r="A944" s="71"/>
      <c r="B944" s="71"/>
      <c r="C944" s="71"/>
      <c r="D944" s="71"/>
      <c r="E944" s="71"/>
      <c r="O944" s="71"/>
    </row>
    <row r="945" spans="1:15" ht="12">
      <c r="A945" s="71"/>
      <c r="B945" s="71"/>
      <c r="C945" s="71"/>
      <c r="D945" s="71"/>
      <c r="E945" s="71"/>
      <c r="O945" s="71"/>
    </row>
    <row r="946" spans="1:15" ht="12">
      <c r="A946" s="71"/>
      <c r="B946" s="71"/>
      <c r="C946" s="71"/>
      <c r="D946" s="71"/>
      <c r="E946" s="71"/>
      <c r="O946" s="71"/>
    </row>
    <row r="947" spans="1:15" ht="12">
      <c r="A947" s="71"/>
      <c r="B947" s="71"/>
      <c r="C947" s="71"/>
      <c r="D947" s="71"/>
      <c r="E947" s="71"/>
      <c r="O947" s="71"/>
    </row>
    <row r="948" spans="1:15" ht="12">
      <c r="A948" s="71"/>
      <c r="B948" s="71"/>
      <c r="C948" s="71"/>
      <c r="D948" s="71"/>
      <c r="E948" s="71"/>
      <c r="O948" s="71"/>
    </row>
    <row r="949" spans="1:15" ht="12">
      <c r="A949" s="71"/>
      <c r="B949" s="71"/>
      <c r="C949" s="71"/>
      <c r="D949" s="71"/>
      <c r="E949" s="71"/>
      <c r="O949" s="71"/>
    </row>
    <row r="950" spans="1:15" ht="12">
      <c r="A950" s="71"/>
      <c r="B950" s="71"/>
      <c r="C950" s="71"/>
      <c r="D950" s="71"/>
      <c r="E950" s="71"/>
      <c r="O950" s="71"/>
    </row>
    <row r="951" spans="1:15" ht="12">
      <c r="A951" s="71"/>
      <c r="B951" s="71"/>
      <c r="C951" s="71"/>
      <c r="D951" s="71"/>
      <c r="E951" s="71"/>
      <c r="O951" s="71"/>
    </row>
    <row r="952" spans="1:15" ht="12">
      <c r="A952" s="71"/>
      <c r="B952" s="71"/>
      <c r="C952" s="71"/>
      <c r="D952" s="71"/>
      <c r="E952" s="71"/>
      <c r="O952" s="71"/>
    </row>
    <row r="953" spans="1:15" ht="12">
      <c r="A953" s="71"/>
      <c r="B953" s="71"/>
      <c r="C953" s="71"/>
      <c r="D953" s="71"/>
      <c r="E953" s="71"/>
      <c r="O953" s="71"/>
    </row>
    <row r="954" spans="1:15" ht="12">
      <c r="A954" s="71"/>
      <c r="B954" s="71"/>
      <c r="C954" s="71"/>
      <c r="D954" s="71"/>
      <c r="E954" s="71"/>
      <c r="O954" s="71"/>
    </row>
    <row r="955" spans="1:15" ht="12">
      <c r="A955" s="71"/>
      <c r="B955" s="71"/>
      <c r="C955" s="71"/>
      <c r="D955" s="71"/>
      <c r="E955" s="71"/>
      <c r="O955" s="71"/>
    </row>
    <row r="956" spans="1:15" ht="12">
      <c r="A956" s="71"/>
      <c r="B956" s="71"/>
      <c r="C956" s="71"/>
      <c r="D956" s="71"/>
      <c r="E956" s="71"/>
      <c r="O956" s="71"/>
    </row>
    <row r="957" spans="1:15" ht="12">
      <c r="A957" s="71"/>
      <c r="B957" s="71"/>
      <c r="C957" s="71"/>
      <c r="D957" s="71"/>
      <c r="E957" s="71"/>
      <c r="O957" s="71"/>
    </row>
    <row r="958" spans="1:15" ht="12">
      <c r="A958" s="71"/>
      <c r="B958" s="71"/>
      <c r="C958" s="71"/>
      <c r="D958" s="71"/>
      <c r="E958" s="71"/>
      <c r="O958" s="71"/>
    </row>
    <row r="959" spans="1:15" ht="12">
      <c r="A959" s="71"/>
      <c r="B959" s="71"/>
      <c r="C959" s="71"/>
      <c r="D959" s="71"/>
      <c r="E959" s="71"/>
      <c r="O959" s="71"/>
    </row>
    <row r="960" spans="1:15" ht="12">
      <c r="A960" s="71"/>
      <c r="B960" s="71"/>
      <c r="C960" s="71"/>
      <c r="D960" s="71"/>
      <c r="E960" s="71"/>
      <c r="O960" s="71"/>
    </row>
    <row r="961" spans="1:15" ht="12">
      <c r="A961" s="71"/>
      <c r="B961" s="71"/>
      <c r="C961" s="71"/>
      <c r="D961" s="71"/>
      <c r="E961" s="71"/>
      <c r="O961" s="71"/>
    </row>
    <row r="962" spans="1:15" ht="12">
      <c r="A962" s="71"/>
      <c r="B962" s="71"/>
      <c r="C962" s="71"/>
      <c r="D962" s="71"/>
      <c r="E962" s="71"/>
      <c r="O962" s="71"/>
    </row>
    <row r="963" spans="1:15" ht="12">
      <c r="A963" s="71"/>
      <c r="B963" s="71"/>
      <c r="C963" s="71"/>
      <c r="D963" s="71"/>
      <c r="E963" s="71"/>
      <c r="O963" s="71"/>
    </row>
    <row r="964" spans="1:15" ht="12">
      <c r="A964" s="71"/>
      <c r="B964" s="71"/>
      <c r="C964" s="71"/>
      <c r="D964" s="71"/>
      <c r="E964" s="71"/>
      <c r="O964" s="71"/>
    </row>
    <row r="965" spans="1:15" ht="12">
      <c r="A965" s="71"/>
      <c r="B965" s="71"/>
      <c r="C965" s="71"/>
      <c r="D965" s="71"/>
      <c r="E965" s="71"/>
      <c r="O965" s="71"/>
    </row>
    <row r="966" spans="1:15" ht="12">
      <c r="A966" s="71"/>
      <c r="B966" s="71"/>
      <c r="C966" s="71"/>
      <c r="D966" s="71"/>
      <c r="E966" s="71"/>
      <c r="O966" s="71"/>
    </row>
    <row r="967" spans="1:15" ht="12">
      <c r="A967" s="71"/>
      <c r="B967" s="71"/>
      <c r="C967" s="71"/>
      <c r="D967" s="71"/>
      <c r="E967" s="71"/>
      <c r="O967" s="71"/>
    </row>
    <row r="968" spans="1:15" ht="12">
      <c r="A968" s="71"/>
      <c r="B968" s="71"/>
      <c r="C968" s="71"/>
      <c r="D968" s="71"/>
      <c r="E968" s="71"/>
      <c r="O968" s="71"/>
    </row>
    <row r="969" spans="1:15" ht="12">
      <c r="A969" s="71"/>
      <c r="B969" s="71"/>
      <c r="C969" s="71"/>
      <c r="D969" s="71"/>
      <c r="E969" s="71"/>
      <c r="O969" s="71"/>
    </row>
    <row r="970" spans="1:15" ht="12">
      <c r="A970" s="71"/>
      <c r="B970" s="71"/>
      <c r="C970" s="71"/>
      <c r="D970" s="71"/>
      <c r="E970" s="71"/>
      <c r="O970" s="71"/>
    </row>
    <row r="971" spans="1:15" ht="12">
      <c r="A971" s="71"/>
      <c r="B971" s="71"/>
      <c r="C971" s="71"/>
      <c r="D971" s="71"/>
      <c r="E971" s="71"/>
      <c r="O971" s="71"/>
    </row>
    <row r="972" spans="1:15" ht="12">
      <c r="A972" s="71"/>
      <c r="B972" s="71"/>
      <c r="C972" s="71"/>
      <c r="D972" s="71"/>
      <c r="E972" s="71"/>
      <c r="O972" s="71"/>
    </row>
    <row r="973" spans="1:15" ht="12">
      <c r="A973" s="71"/>
      <c r="B973" s="71"/>
      <c r="C973" s="71"/>
      <c r="D973" s="71"/>
      <c r="E973" s="71"/>
      <c r="O973" s="71"/>
    </row>
    <row r="974" spans="1:15" ht="12">
      <c r="A974" s="71"/>
      <c r="B974" s="71"/>
      <c r="C974" s="71"/>
      <c r="D974" s="71"/>
      <c r="E974" s="71"/>
      <c r="O974" s="71"/>
    </row>
    <row r="975" spans="1:15" ht="12">
      <c r="A975" s="71"/>
      <c r="B975" s="71"/>
      <c r="C975" s="71"/>
      <c r="D975" s="71"/>
      <c r="E975" s="71"/>
      <c r="O975" s="71"/>
    </row>
    <row r="976" spans="1:15" ht="12">
      <c r="A976" s="71"/>
      <c r="B976" s="71"/>
      <c r="C976" s="71"/>
      <c r="D976" s="71"/>
      <c r="E976" s="71"/>
      <c r="O976" s="71"/>
    </row>
    <row r="977" spans="1:15" ht="12">
      <c r="A977" s="71"/>
      <c r="B977" s="71"/>
      <c r="C977" s="71"/>
      <c r="D977" s="71"/>
      <c r="E977" s="71"/>
      <c r="O977" s="71"/>
    </row>
    <row r="978" spans="1:15" ht="12">
      <c r="A978" s="71"/>
      <c r="B978" s="71"/>
      <c r="C978" s="71"/>
      <c r="D978" s="71"/>
      <c r="E978" s="71"/>
      <c r="O978" s="71"/>
    </row>
    <row r="979" spans="1:15" ht="12">
      <c r="A979" s="71"/>
      <c r="B979" s="71"/>
      <c r="C979" s="71"/>
      <c r="D979" s="71"/>
      <c r="E979" s="71"/>
      <c r="O979" s="71"/>
    </row>
    <row r="980" spans="1:15" ht="12">
      <c r="A980" s="71"/>
      <c r="B980" s="71"/>
      <c r="C980" s="71"/>
      <c r="D980" s="71"/>
      <c r="E980" s="71"/>
      <c r="O980" s="71"/>
    </row>
    <row r="981" spans="1:15" ht="12">
      <c r="A981" s="71"/>
      <c r="B981" s="71"/>
      <c r="C981" s="71"/>
      <c r="D981" s="71"/>
      <c r="E981" s="71"/>
      <c r="O981" s="71"/>
    </row>
    <row r="982" spans="1:15" ht="12">
      <c r="A982" s="71"/>
      <c r="B982" s="71"/>
      <c r="C982" s="71"/>
      <c r="D982" s="71"/>
      <c r="E982" s="71"/>
      <c r="O982" s="71"/>
    </row>
    <row r="983" spans="1:15" ht="12">
      <c r="A983" s="71"/>
      <c r="B983" s="71"/>
      <c r="C983" s="71"/>
      <c r="D983" s="71"/>
      <c r="E983" s="71"/>
      <c r="O983" s="71"/>
    </row>
    <row r="984" spans="1:15" ht="12">
      <c r="A984" s="71"/>
      <c r="B984" s="71"/>
      <c r="C984" s="71"/>
      <c r="D984" s="71"/>
      <c r="E984" s="71"/>
      <c r="O984" s="71"/>
    </row>
    <row r="985" spans="1:15" ht="12">
      <c r="A985" s="71"/>
      <c r="B985" s="71"/>
      <c r="C985" s="71"/>
      <c r="D985" s="71"/>
      <c r="E985" s="71"/>
      <c r="O985" s="71"/>
    </row>
    <row r="986" spans="1:15" ht="12">
      <c r="A986" s="71"/>
      <c r="B986" s="71"/>
      <c r="C986" s="71"/>
      <c r="D986" s="71"/>
      <c r="E986" s="71"/>
      <c r="O986" s="71"/>
    </row>
    <row r="987" spans="1:15" ht="12">
      <c r="A987" s="71"/>
      <c r="B987" s="71"/>
      <c r="C987" s="71"/>
      <c r="D987" s="71"/>
      <c r="E987" s="71"/>
      <c r="O987" s="71"/>
    </row>
    <row r="988" spans="1:15" ht="12">
      <c r="A988" s="71"/>
      <c r="B988" s="71"/>
      <c r="C988" s="71"/>
      <c r="D988" s="71"/>
      <c r="E988" s="71"/>
      <c r="O988" s="71"/>
    </row>
    <row r="989" spans="1:15" ht="12">
      <c r="A989" s="71"/>
      <c r="B989" s="71"/>
      <c r="C989" s="71"/>
      <c r="D989" s="71"/>
      <c r="E989" s="71"/>
      <c r="O989" s="71"/>
    </row>
    <row r="990" spans="1:15" ht="12">
      <c r="A990" s="71"/>
      <c r="B990" s="71"/>
      <c r="C990" s="71"/>
      <c r="D990" s="71"/>
      <c r="E990" s="71"/>
      <c r="O990" s="71"/>
    </row>
    <row r="991" spans="1:15" ht="12">
      <c r="A991" s="71"/>
      <c r="B991" s="71"/>
      <c r="C991" s="71"/>
      <c r="D991" s="71"/>
      <c r="E991" s="71"/>
      <c r="O991" s="71"/>
    </row>
    <row r="992" spans="1:15" ht="12">
      <c r="A992" s="71"/>
      <c r="B992" s="71"/>
      <c r="C992" s="71"/>
      <c r="D992" s="71"/>
      <c r="E992" s="71"/>
      <c r="O992" s="71"/>
    </row>
    <row r="993" spans="1:15" ht="12">
      <c r="A993" s="71"/>
      <c r="B993" s="71"/>
      <c r="C993" s="71"/>
      <c r="D993" s="71"/>
      <c r="E993" s="71"/>
      <c r="O993" s="71"/>
    </row>
    <row r="994" spans="1:15" ht="12">
      <c r="A994" s="71"/>
      <c r="B994" s="71"/>
      <c r="C994" s="71"/>
      <c r="D994" s="71"/>
      <c r="E994" s="71"/>
      <c r="O994" s="71"/>
    </row>
    <row r="995" spans="1:15" ht="12">
      <c r="A995" s="71"/>
      <c r="B995" s="71"/>
      <c r="C995" s="71"/>
      <c r="D995" s="71"/>
      <c r="E995" s="71"/>
      <c r="O995" s="71"/>
    </row>
    <row r="996" spans="1:15" ht="12">
      <c r="A996" s="71"/>
      <c r="B996" s="71"/>
      <c r="C996" s="71"/>
      <c r="D996" s="71"/>
      <c r="E996" s="71"/>
      <c r="O996" s="71"/>
    </row>
    <row r="997" spans="1:15" ht="12">
      <c r="A997" s="71"/>
      <c r="B997" s="71"/>
      <c r="C997" s="71"/>
      <c r="D997" s="71"/>
      <c r="E997" s="71"/>
      <c r="O997" s="71"/>
    </row>
    <row r="998" spans="1:15" ht="12">
      <c r="A998" s="71"/>
      <c r="B998" s="71"/>
      <c r="C998" s="71"/>
      <c r="D998" s="71"/>
      <c r="E998" s="71"/>
      <c r="O998" s="71"/>
    </row>
    <row r="999" spans="1:15" ht="12">
      <c r="A999" s="71"/>
      <c r="B999" s="71"/>
      <c r="C999" s="71"/>
      <c r="D999" s="71"/>
      <c r="E999" s="71"/>
      <c r="O999" s="71"/>
    </row>
    <row r="1000" spans="1:15" ht="12">
      <c r="A1000" s="71"/>
      <c r="B1000" s="71"/>
      <c r="C1000" s="71"/>
      <c r="D1000" s="71"/>
      <c r="E1000" s="71"/>
      <c r="O1000" s="71"/>
    </row>
    <row r="1001" spans="1:15" ht="12">
      <c r="A1001" s="71"/>
      <c r="B1001" s="71"/>
      <c r="C1001" s="71"/>
      <c r="D1001" s="71"/>
      <c r="E1001" s="71"/>
      <c r="O1001" s="71"/>
    </row>
    <row r="1002" spans="1:15" ht="12">
      <c r="A1002" s="71"/>
      <c r="B1002" s="71"/>
      <c r="C1002" s="71"/>
      <c r="D1002" s="71"/>
      <c r="E1002" s="71"/>
      <c r="O1002" s="71"/>
    </row>
    <row r="1003" spans="1:15" ht="12">
      <c r="A1003" s="71"/>
      <c r="B1003" s="71"/>
      <c r="C1003" s="71"/>
      <c r="D1003" s="71"/>
      <c r="E1003" s="71"/>
      <c r="O1003" s="71"/>
    </row>
    <row r="1004" spans="1:15" ht="12">
      <c r="A1004" s="71"/>
      <c r="B1004" s="71"/>
      <c r="C1004" s="71"/>
      <c r="D1004" s="71"/>
      <c r="E1004" s="71"/>
      <c r="O1004" s="71"/>
    </row>
    <row r="1005" spans="1:15" ht="12">
      <c r="A1005" s="71"/>
      <c r="B1005" s="71"/>
      <c r="C1005" s="71"/>
      <c r="D1005" s="71"/>
      <c r="E1005" s="71"/>
      <c r="O1005" s="71"/>
    </row>
    <row r="1006" spans="1:15" ht="12">
      <c r="A1006" s="71"/>
      <c r="B1006" s="71"/>
      <c r="C1006" s="71"/>
      <c r="D1006" s="71"/>
      <c r="E1006" s="71"/>
      <c r="O1006" s="71"/>
    </row>
    <row r="1007" spans="1:15" ht="12">
      <c r="A1007" s="71"/>
      <c r="B1007" s="71"/>
      <c r="C1007" s="71"/>
      <c r="D1007" s="71"/>
      <c r="E1007" s="71"/>
      <c r="O1007" s="71"/>
    </row>
    <row r="1008" spans="1:15" ht="12">
      <c r="A1008" s="71"/>
      <c r="B1008" s="71"/>
      <c r="C1008" s="71"/>
      <c r="D1008" s="71"/>
      <c r="E1008" s="71"/>
      <c r="O1008" s="71"/>
    </row>
    <row r="1009" spans="1:15" ht="12">
      <c r="A1009" s="71"/>
      <c r="B1009" s="71"/>
      <c r="C1009" s="71"/>
      <c r="D1009" s="71"/>
      <c r="E1009" s="71"/>
      <c r="O1009" s="71"/>
    </row>
    <row r="1010" spans="1:15" ht="12">
      <c r="A1010" s="71"/>
      <c r="B1010" s="71"/>
      <c r="C1010" s="71"/>
      <c r="D1010" s="71"/>
      <c r="E1010" s="71"/>
      <c r="O1010" s="71"/>
    </row>
    <row r="1011" spans="1:15" ht="12">
      <c r="A1011" s="71"/>
      <c r="B1011" s="71"/>
      <c r="C1011" s="71"/>
      <c r="D1011" s="71"/>
      <c r="E1011" s="71"/>
      <c r="O1011" s="71"/>
    </row>
    <row r="1012" spans="1:15" ht="12">
      <c r="A1012" s="71"/>
      <c r="B1012" s="71"/>
      <c r="C1012" s="71"/>
      <c r="D1012" s="71"/>
      <c r="E1012" s="71"/>
      <c r="O1012" s="71"/>
    </row>
    <row r="1013" spans="1:15" ht="12">
      <c r="A1013" s="71"/>
      <c r="B1013" s="71"/>
      <c r="C1013" s="71"/>
      <c r="D1013" s="71"/>
      <c r="E1013" s="71"/>
      <c r="O1013" s="71"/>
    </row>
    <row r="1014" spans="1:15" ht="12">
      <c r="A1014" s="71"/>
      <c r="B1014" s="71"/>
      <c r="C1014" s="71"/>
      <c r="D1014" s="71"/>
      <c r="E1014" s="71"/>
      <c r="O1014" s="71"/>
    </row>
    <row r="1015" spans="1:15" ht="12">
      <c r="A1015" s="71"/>
      <c r="B1015" s="71"/>
      <c r="C1015" s="71"/>
      <c r="D1015" s="71"/>
      <c r="E1015" s="71"/>
      <c r="O1015" s="71"/>
    </row>
    <row r="1016" spans="1:15" ht="12">
      <c r="A1016" s="71"/>
      <c r="B1016" s="71"/>
      <c r="C1016" s="71"/>
      <c r="D1016" s="71"/>
      <c r="E1016" s="71"/>
      <c r="O1016" s="71"/>
    </row>
    <row r="1017" spans="1:15" ht="12">
      <c r="A1017" s="71"/>
      <c r="B1017" s="71"/>
      <c r="C1017" s="71"/>
      <c r="D1017" s="71"/>
      <c r="E1017" s="71"/>
      <c r="O1017" s="71"/>
    </row>
    <row r="1018" spans="1:15" ht="12">
      <c r="A1018" s="71"/>
      <c r="B1018" s="71"/>
      <c r="C1018" s="71"/>
      <c r="D1018" s="71"/>
      <c r="E1018" s="71"/>
      <c r="O1018" s="71"/>
    </row>
    <row r="1019" spans="1:15" ht="12">
      <c r="A1019" s="71"/>
      <c r="B1019" s="71"/>
      <c r="C1019" s="71"/>
      <c r="D1019" s="71"/>
      <c r="E1019" s="71"/>
      <c r="O1019" s="71"/>
    </row>
    <row r="1020" spans="1:15" ht="12">
      <c r="A1020" s="71"/>
      <c r="B1020" s="71"/>
      <c r="C1020" s="71"/>
      <c r="D1020" s="71"/>
      <c r="E1020" s="71"/>
      <c r="O1020" s="71"/>
    </row>
    <row r="1021" spans="1:15" ht="12">
      <c r="A1021" s="71"/>
      <c r="B1021" s="71"/>
      <c r="C1021" s="71"/>
      <c r="D1021" s="71"/>
      <c r="E1021" s="71"/>
      <c r="O1021" s="71"/>
    </row>
    <row r="1022" spans="1:15" ht="12">
      <c r="A1022" s="71"/>
      <c r="B1022" s="71"/>
      <c r="C1022" s="71"/>
      <c r="D1022" s="71"/>
      <c r="E1022" s="71"/>
      <c r="O1022" s="71"/>
    </row>
    <row r="1023" spans="1:15" ht="12">
      <c r="A1023" s="71"/>
      <c r="B1023" s="71"/>
      <c r="C1023" s="71"/>
      <c r="D1023" s="71"/>
      <c r="E1023" s="71"/>
      <c r="O1023" s="71"/>
    </row>
    <row r="1024" spans="1:15" ht="12">
      <c r="A1024" s="71"/>
      <c r="B1024" s="71"/>
      <c r="C1024" s="71"/>
      <c r="D1024" s="71"/>
      <c r="E1024" s="71"/>
      <c r="O1024" s="71"/>
    </row>
    <row r="1025" spans="1:15" ht="12">
      <c r="A1025" s="71"/>
      <c r="B1025" s="71"/>
      <c r="C1025" s="71"/>
      <c r="D1025" s="71"/>
      <c r="E1025" s="71"/>
      <c r="O1025" s="71"/>
    </row>
    <row r="1026" spans="1:15" ht="12">
      <c r="A1026" s="71"/>
      <c r="B1026" s="71"/>
      <c r="C1026" s="71"/>
      <c r="D1026" s="71"/>
      <c r="E1026" s="71"/>
      <c r="O1026" s="71"/>
    </row>
    <row r="1027" spans="1:15" ht="12">
      <c r="A1027" s="71"/>
      <c r="B1027" s="71"/>
      <c r="C1027" s="71"/>
      <c r="D1027" s="71"/>
      <c r="E1027" s="71"/>
      <c r="O1027" s="71"/>
    </row>
    <row r="1028" spans="1:15" ht="12">
      <c r="A1028" s="71"/>
      <c r="B1028" s="71"/>
      <c r="C1028" s="71"/>
      <c r="D1028" s="71"/>
      <c r="E1028" s="71"/>
      <c r="O1028" s="71"/>
    </row>
    <row r="1029" spans="1:15" ht="12">
      <c r="A1029" s="71"/>
      <c r="B1029" s="71"/>
      <c r="C1029" s="71"/>
      <c r="D1029" s="71"/>
      <c r="E1029" s="71"/>
      <c r="O1029" s="71"/>
    </row>
    <row r="1030" spans="1:15" ht="12">
      <c r="A1030" s="71"/>
      <c r="B1030" s="71"/>
      <c r="C1030" s="71"/>
      <c r="D1030" s="71"/>
      <c r="E1030" s="71"/>
      <c r="O1030" s="71"/>
    </row>
    <row r="1031" spans="1:15" ht="12">
      <c r="A1031" s="71"/>
      <c r="B1031" s="71"/>
      <c r="C1031" s="71"/>
      <c r="D1031" s="71"/>
      <c r="E1031" s="71"/>
      <c r="O1031" s="71"/>
    </row>
    <row r="1032" spans="1:15" ht="12">
      <c r="A1032" s="71"/>
      <c r="B1032" s="71"/>
      <c r="C1032" s="71"/>
      <c r="D1032" s="71"/>
      <c r="E1032" s="71"/>
      <c r="O1032" s="71"/>
    </row>
    <row r="1033" spans="1:15" ht="12">
      <c r="A1033" s="71"/>
      <c r="B1033" s="71"/>
      <c r="C1033" s="71"/>
      <c r="D1033" s="71"/>
      <c r="E1033" s="71"/>
      <c r="O1033" s="71"/>
    </row>
    <row r="1034" spans="1:15" ht="12">
      <c r="A1034" s="71"/>
      <c r="B1034" s="71"/>
      <c r="C1034" s="71"/>
      <c r="D1034" s="71"/>
      <c r="E1034" s="71"/>
      <c r="O1034" s="71"/>
    </row>
    <row r="1035" spans="1:15" ht="12">
      <c r="A1035" s="71"/>
      <c r="B1035" s="71"/>
      <c r="C1035" s="71"/>
      <c r="D1035" s="71"/>
      <c r="E1035" s="71"/>
      <c r="O1035" s="71"/>
    </row>
    <row r="1036" spans="1:15" ht="12">
      <c r="A1036" s="71"/>
      <c r="B1036" s="71"/>
      <c r="C1036" s="71"/>
      <c r="D1036" s="71"/>
      <c r="E1036" s="71"/>
      <c r="O1036" s="71"/>
    </row>
    <row r="1037" spans="1:15" ht="12">
      <c r="A1037" s="71"/>
      <c r="B1037" s="71"/>
      <c r="C1037" s="71"/>
      <c r="D1037" s="71"/>
      <c r="E1037" s="71"/>
      <c r="O1037" s="71"/>
    </row>
    <row r="1038" spans="1:15" ht="12">
      <c r="A1038" s="71"/>
      <c r="B1038" s="71"/>
      <c r="C1038" s="71"/>
      <c r="D1038" s="71"/>
      <c r="E1038" s="71"/>
      <c r="O1038" s="71"/>
    </row>
    <row r="1039" spans="1:15" ht="12">
      <c r="A1039" s="71"/>
      <c r="B1039" s="71"/>
      <c r="C1039" s="71"/>
      <c r="D1039" s="71"/>
      <c r="E1039" s="71"/>
      <c r="O1039" s="71"/>
    </row>
    <row r="1040" spans="1:15" ht="12">
      <c r="A1040" s="71"/>
      <c r="B1040" s="71"/>
      <c r="C1040" s="71"/>
      <c r="D1040" s="71"/>
      <c r="E1040" s="71"/>
      <c r="O1040" s="71"/>
    </row>
    <row r="1041" spans="1:15" ht="12">
      <c r="A1041" s="71"/>
      <c r="B1041" s="71"/>
      <c r="C1041" s="71"/>
      <c r="D1041" s="71"/>
      <c r="E1041" s="71"/>
      <c r="O1041" s="71"/>
    </row>
    <row r="1042" spans="1:15" ht="12">
      <c r="A1042" s="71"/>
      <c r="B1042" s="71"/>
      <c r="C1042" s="71"/>
      <c r="D1042" s="71"/>
      <c r="E1042" s="71"/>
      <c r="O1042" s="71"/>
    </row>
    <row r="1043" spans="1:15" ht="12">
      <c r="A1043" s="71"/>
      <c r="B1043" s="71"/>
      <c r="C1043" s="71"/>
      <c r="D1043" s="71"/>
      <c r="E1043" s="71"/>
      <c r="O1043" s="71"/>
    </row>
    <row r="1044" spans="1:15" ht="12">
      <c r="A1044" s="71"/>
      <c r="B1044" s="71"/>
      <c r="C1044" s="71"/>
      <c r="D1044" s="71"/>
      <c r="E1044" s="71"/>
      <c r="O1044" s="71"/>
    </row>
    <row r="1045" spans="1:15" ht="12">
      <c r="A1045" s="71"/>
      <c r="B1045" s="71"/>
      <c r="C1045" s="71"/>
      <c r="D1045" s="71"/>
      <c r="E1045" s="71"/>
      <c r="O1045" s="71"/>
    </row>
    <row r="1046" spans="1:15" ht="12">
      <c r="A1046" s="71"/>
      <c r="B1046" s="71"/>
      <c r="C1046" s="71"/>
      <c r="D1046" s="71"/>
      <c r="E1046" s="71"/>
      <c r="O1046" s="71"/>
    </row>
    <row r="1047" spans="1:15" ht="12">
      <c r="A1047" s="71"/>
      <c r="B1047" s="71"/>
      <c r="C1047" s="71"/>
      <c r="D1047" s="71"/>
      <c r="E1047" s="71"/>
      <c r="O1047" s="71"/>
    </row>
    <row r="1048" spans="1:15" ht="12">
      <c r="A1048" s="71"/>
      <c r="B1048" s="71"/>
      <c r="C1048" s="71"/>
      <c r="D1048" s="71"/>
      <c r="E1048" s="71"/>
      <c r="O1048" s="71"/>
    </row>
    <row r="1049" spans="1:15" ht="12">
      <c r="A1049" s="71"/>
      <c r="B1049" s="71"/>
      <c r="C1049" s="71"/>
      <c r="D1049" s="71"/>
      <c r="E1049" s="71"/>
      <c r="O1049" s="71"/>
    </row>
    <row r="1050" spans="1:15" ht="12">
      <c r="A1050" s="71"/>
      <c r="B1050" s="71"/>
      <c r="C1050" s="71"/>
      <c r="D1050" s="71"/>
      <c r="E1050" s="71"/>
      <c r="O1050" s="71"/>
    </row>
    <row r="1051" spans="1:15" ht="12">
      <c r="A1051" s="71"/>
      <c r="B1051" s="71"/>
      <c r="C1051" s="71"/>
      <c r="D1051" s="71"/>
      <c r="E1051" s="71"/>
      <c r="O1051" s="71"/>
    </row>
    <row r="1052" spans="1:15" ht="12">
      <c r="A1052" s="71"/>
      <c r="B1052" s="71"/>
      <c r="C1052" s="71"/>
      <c r="D1052" s="71"/>
      <c r="E1052" s="71"/>
      <c r="O1052" s="71"/>
    </row>
    <row r="1053" spans="1:15" ht="12">
      <c r="A1053" s="71"/>
      <c r="B1053" s="71"/>
      <c r="C1053" s="71"/>
      <c r="D1053" s="71"/>
      <c r="E1053" s="71"/>
      <c r="O1053" s="71"/>
    </row>
    <row r="1054" spans="1:15" ht="12">
      <c r="A1054" s="71"/>
      <c r="B1054" s="71"/>
      <c r="C1054" s="71"/>
      <c r="D1054" s="71"/>
      <c r="E1054" s="71"/>
      <c r="O1054" s="71"/>
    </row>
    <row r="1055" spans="1:15" ht="12">
      <c r="A1055" s="71"/>
      <c r="B1055" s="71"/>
      <c r="C1055" s="71"/>
      <c r="D1055" s="71"/>
      <c r="E1055" s="71"/>
      <c r="O1055" s="71"/>
    </row>
    <row r="1056" spans="1:15" ht="12">
      <c r="A1056" s="71"/>
      <c r="B1056" s="71"/>
      <c r="C1056" s="71"/>
      <c r="D1056" s="71"/>
      <c r="E1056" s="71"/>
      <c r="O1056" s="71"/>
    </row>
    <row r="1057" spans="1:15" ht="12">
      <c r="A1057" s="71"/>
      <c r="B1057" s="71"/>
      <c r="C1057" s="71"/>
      <c r="D1057" s="71"/>
      <c r="E1057" s="71"/>
      <c r="O1057" s="71"/>
    </row>
    <row r="1058" spans="1:15" ht="12">
      <c r="A1058" s="71"/>
      <c r="B1058" s="71"/>
      <c r="C1058" s="71"/>
      <c r="D1058" s="71"/>
      <c r="E1058" s="71"/>
      <c r="O1058" s="71"/>
    </row>
    <row r="1059" spans="1:15" ht="12">
      <c r="A1059" s="71"/>
      <c r="B1059" s="71"/>
      <c r="C1059" s="71"/>
      <c r="D1059" s="71"/>
      <c r="E1059" s="71"/>
      <c r="O1059" s="71"/>
    </row>
    <row r="1060" spans="1:15" ht="12">
      <c r="A1060" s="71"/>
      <c r="B1060" s="71"/>
      <c r="C1060" s="71"/>
      <c r="D1060" s="71"/>
      <c r="E1060" s="71"/>
      <c r="O1060" s="71"/>
    </row>
    <row r="1061" spans="1:15" ht="12">
      <c r="A1061" s="71"/>
      <c r="B1061" s="71"/>
      <c r="C1061" s="71"/>
      <c r="D1061" s="71"/>
      <c r="E1061" s="71"/>
      <c r="O1061" s="71"/>
    </row>
    <row r="1062" spans="1:15" ht="12">
      <c r="A1062" s="71"/>
      <c r="B1062" s="71"/>
      <c r="C1062" s="71"/>
      <c r="D1062" s="71"/>
      <c r="E1062" s="71"/>
      <c r="O1062" s="71"/>
    </row>
    <row r="1063" spans="1:15" ht="12">
      <c r="A1063" s="71"/>
      <c r="B1063" s="71"/>
      <c r="C1063" s="71"/>
      <c r="D1063" s="71"/>
      <c r="E1063" s="71"/>
      <c r="O1063" s="71"/>
    </row>
    <row r="1064" spans="1:15" ht="12">
      <c r="A1064" s="71"/>
      <c r="B1064" s="71"/>
      <c r="C1064" s="71"/>
      <c r="D1064" s="71"/>
      <c r="E1064" s="71"/>
      <c r="O1064" s="71"/>
    </row>
    <row r="1065" spans="1:15" ht="12">
      <c r="A1065" s="71"/>
      <c r="B1065" s="71"/>
      <c r="C1065" s="71"/>
      <c r="D1065" s="71"/>
      <c r="E1065" s="71"/>
      <c r="O1065" s="71"/>
    </row>
    <row r="1066" spans="1:15" ht="12">
      <c r="A1066" s="71"/>
      <c r="B1066" s="71"/>
      <c r="C1066" s="71"/>
      <c r="D1066" s="71"/>
      <c r="E1066" s="71"/>
      <c r="O1066" s="71"/>
    </row>
    <row r="1067" spans="1:15" ht="12">
      <c r="A1067" s="71"/>
      <c r="B1067" s="71"/>
      <c r="C1067" s="71"/>
      <c r="D1067" s="71"/>
      <c r="E1067" s="71"/>
      <c r="O1067" s="71"/>
    </row>
    <row r="1068" spans="1:15" ht="12">
      <c r="A1068" s="71"/>
      <c r="B1068" s="71"/>
      <c r="C1068" s="71"/>
      <c r="D1068" s="71"/>
      <c r="E1068" s="71"/>
      <c r="O1068" s="71"/>
    </row>
    <row r="1069" spans="1:15" ht="12">
      <c r="A1069" s="71"/>
      <c r="B1069" s="71"/>
      <c r="C1069" s="71"/>
      <c r="D1069" s="71"/>
      <c r="E1069" s="71"/>
      <c r="O1069" s="71"/>
    </row>
    <row r="1070" spans="1:15" ht="12">
      <c r="A1070" s="71"/>
      <c r="B1070" s="71"/>
      <c r="C1070" s="71"/>
      <c r="D1070" s="71"/>
      <c r="E1070" s="71"/>
      <c r="O1070" s="71"/>
    </row>
    <row r="1071" spans="1:15" ht="12">
      <c r="A1071" s="71"/>
      <c r="B1071" s="71"/>
      <c r="C1071" s="71"/>
      <c r="D1071" s="71"/>
      <c r="E1071" s="71"/>
      <c r="O1071" s="71"/>
    </row>
    <row r="1072" spans="1:15" ht="12">
      <c r="A1072" s="71"/>
      <c r="B1072" s="71"/>
      <c r="C1072" s="71"/>
      <c r="D1072" s="71"/>
      <c r="E1072" s="71"/>
      <c r="O1072" s="71"/>
    </row>
    <row r="1073" spans="1:15" ht="12">
      <c r="A1073" s="71"/>
      <c r="B1073" s="71"/>
      <c r="C1073" s="71"/>
      <c r="D1073" s="71"/>
      <c r="E1073" s="71"/>
      <c r="O1073" s="71"/>
    </row>
    <row r="1074" spans="1:15" ht="12">
      <c r="A1074" s="71"/>
      <c r="B1074" s="71"/>
      <c r="C1074" s="71"/>
      <c r="D1074" s="71"/>
      <c r="E1074" s="71"/>
      <c r="O1074" s="71"/>
    </row>
    <row r="1075" spans="1:15" ht="12">
      <c r="A1075" s="71"/>
      <c r="B1075" s="71"/>
      <c r="C1075" s="71"/>
      <c r="D1075" s="71"/>
      <c r="E1075" s="71"/>
      <c r="O1075" s="71"/>
    </row>
    <row r="1076" spans="1:15" ht="12">
      <c r="A1076" s="71"/>
      <c r="B1076" s="71"/>
      <c r="C1076" s="71"/>
      <c r="D1076" s="71"/>
      <c r="E1076" s="71"/>
      <c r="O1076" s="71"/>
    </row>
    <row r="1077" spans="1:15" ht="12">
      <c r="A1077" s="71"/>
      <c r="B1077" s="71"/>
      <c r="C1077" s="71"/>
      <c r="D1077" s="71"/>
      <c r="E1077" s="71"/>
      <c r="O1077" s="71"/>
    </row>
    <row r="1078" spans="1:15" ht="12">
      <c r="A1078" s="71"/>
      <c r="B1078" s="71"/>
      <c r="C1078" s="71"/>
      <c r="D1078" s="71"/>
      <c r="E1078" s="71"/>
      <c r="O1078" s="71"/>
    </row>
    <row r="1079" spans="1:15" ht="12">
      <c r="A1079" s="71"/>
      <c r="B1079" s="71"/>
      <c r="C1079" s="71"/>
      <c r="D1079" s="71"/>
      <c r="E1079" s="71"/>
      <c r="O1079" s="71"/>
    </row>
    <row r="1080" spans="1:15" ht="12">
      <c r="A1080" s="71"/>
      <c r="B1080" s="71"/>
      <c r="C1080" s="71"/>
      <c r="D1080" s="71"/>
      <c r="E1080" s="71"/>
      <c r="O1080" s="71"/>
    </row>
    <row r="1081" spans="1:15" ht="12">
      <c r="A1081" s="71"/>
      <c r="B1081" s="71"/>
      <c r="C1081" s="71"/>
      <c r="D1081" s="71"/>
      <c r="E1081" s="71"/>
      <c r="O1081" s="71"/>
    </row>
    <row r="1082" spans="1:15" ht="12">
      <c r="A1082" s="71"/>
      <c r="B1082" s="71"/>
      <c r="C1082" s="71"/>
      <c r="D1082" s="71"/>
      <c r="E1082" s="71"/>
      <c r="O1082" s="71"/>
    </row>
    <row r="1083" spans="1:15" ht="12">
      <c r="A1083" s="71"/>
      <c r="B1083" s="71"/>
      <c r="C1083" s="71"/>
      <c r="D1083" s="71"/>
      <c r="E1083" s="71"/>
      <c r="O1083" s="71"/>
    </row>
    <row r="1084" spans="1:15" ht="12">
      <c r="A1084" s="71"/>
      <c r="B1084" s="71"/>
      <c r="C1084" s="71"/>
      <c r="D1084" s="71"/>
      <c r="E1084" s="71"/>
      <c r="O1084" s="71"/>
    </row>
    <row r="1085" spans="1:15" ht="12">
      <c r="A1085" s="71"/>
      <c r="B1085" s="71"/>
      <c r="C1085" s="71"/>
      <c r="D1085" s="71"/>
      <c r="E1085" s="71"/>
      <c r="O1085" s="71"/>
    </row>
    <row r="1086" spans="1:15" ht="12">
      <c r="A1086" s="71"/>
      <c r="B1086" s="71"/>
      <c r="C1086" s="71"/>
      <c r="D1086" s="71"/>
      <c r="E1086" s="71"/>
      <c r="O1086" s="71"/>
    </row>
    <row r="1087" spans="1:15" ht="12">
      <c r="A1087" s="71"/>
      <c r="B1087" s="71"/>
      <c r="C1087" s="71"/>
      <c r="D1087" s="71"/>
      <c r="E1087" s="71"/>
      <c r="O1087" s="71"/>
    </row>
    <row r="1088" spans="1:15" ht="12">
      <c r="A1088" s="71"/>
      <c r="B1088" s="71"/>
      <c r="C1088" s="71"/>
      <c r="D1088" s="71"/>
      <c r="E1088" s="71"/>
      <c r="O1088" s="71"/>
    </row>
    <row r="1089" spans="1:15" ht="12">
      <c r="A1089" s="71"/>
      <c r="B1089" s="71"/>
      <c r="C1089" s="71"/>
      <c r="D1089" s="71"/>
      <c r="E1089" s="71"/>
      <c r="O1089" s="71"/>
    </row>
    <row r="1090" spans="1:15" ht="12">
      <c r="A1090" s="71"/>
      <c r="B1090" s="71"/>
      <c r="C1090" s="71"/>
      <c r="D1090" s="71"/>
      <c r="E1090" s="71"/>
      <c r="O1090" s="71"/>
    </row>
    <row r="1091" spans="1:15" ht="12">
      <c r="A1091" s="71"/>
      <c r="B1091" s="71"/>
      <c r="C1091" s="71"/>
      <c r="D1091" s="71"/>
      <c r="E1091" s="71"/>
      <c r="O1091" s="71"/>
    </row>
    <row r="1092" spans="1:15" ht="12">
      <c r="A1092" s="71"/>
      <c r="B1092" s="71"/>
      <c r="C1092" s="71"/>
      <c r="D1092" s="71"/>
      <c r="E1092" s="71"/>
      <c r="O1092" s="71"/>
    </row>
    <row r="1093" spans="1:15" ht="12">
      <c r="A1093" s="71"/>
      <c r="B1093" s="71"/>
      <c r="C1093" s="71"/>
      <c r="D1093" s="71"/>
      <c r="E1093" s="71"/>
      <c r="O1093" s="71"/>
    </row>
    <row r="1094" spans="1:15" ht="12">
      <c r="A1094" s="71"/>
      <c r="B1094" s="71"/>
      <c r="C1094" s="71"/>
      <c r="D1094" s="71"/>
      <c r="E1094" s="71"/>
      <c r="O1094" s="71"/>
    </row>
    <row r="1095" spans="1:15" ht="12">
      <c r="A1095" s="71"/>
      <c r="B1095" s="71"/>
      <c r="C1095" s="71"/>
      <c r="D1095" s="71"/>
      <c r="E1095" s="71"/>
      <c r="O1095" s="71"/>
    </row>
    <row r="1096" spans="1:15" ht="12">
      <c r="A1096" s="71"/>
      <c r="B1096" s="71"/>
      <c r="C1096" s="71"/>
      <c r="D1096" s="71"/>
      <c r="E1096" s="71"/>
      <c r="O1096" s="71"/>
    </row>
    <row r="1097" spans="1:15" ht="12">
      <c r="A1097" s="71"/>
      <c r="B1097" s="71"/>
      <c r="C1097" s="71"/>
      <c r="D1097" s="71"/>
      <c r="E1097" s="71"/>
      <c r="O1097" s="71"/>
    </row>
    <row r="1098" spans="1:15" ht="12">
      <c r="A1098" s="71"/>
      <c r="B1098" s="71"/>
      <c r="C1098" s="71"/>
      <c r="D1098" s="71"/>
      <c r="E1098" s="71"/>
      <c r="O1098" s="71"/>
    </row>
    <row r="1099" spans="1:15" ht="12">
      <c r="A1099" s="71"/>
      <c r="B1099" s="71"/>
      <c r="C1099" s="71"/>
      <c r="D1099" s="71"/>
      <c r="E1099" s="71"/>
      <c r="O1099" s="71"/>
    </row>
    <row r="1100" spans="1:15" ht="12">
      <c r="A1100" s="71"/>
      <c r="B1100" s="71"/>
      <c r="C1100" s="71"/>
      <c r="D1100" s="71"/>
      <c r="E1100" s="71"/>
      <c r="O1100" s="71"/>
    </row>
    <row r="1101" spans="1:15" ht="12">
      <c r="A1101" s="71"/>
      <c r="B1101" s="71"/>
      <c r="C1101" s="71"/>
      <c r="D1101" s="71"/>
      <c r="E1101" s="71"/>
      <c r="O1101" s="71"/>
    </row>
    <row r="1102" spans="1:15" ht="12">
      <c r="A1102" s="71"/>
      <c r="B1102" s="71"/>
      <c r="C1102" s="71"/>
      <c r="D1102" s="71"/>
      <c r="E1102" s="71"/>
      <c r="O1102" s="71"/>
    </row>
    <row r="1103" spans="1:15" ht="12">
      <c r="A1103" s="71"/>
      <c r="B1103" s="71"/>
      <c r="C1103" s="71"/>
      <c r="D1103" s="71"/>
      <c r="E1103" s="71"/>
      <c r="O1103" s="71"/>
    </row>
    <row r="1104" spans="1:15" ht="12">
      <c r="A1104" s="71"/>
      <c r="B1104" s="71"/>
      <c r="C1104" s="71"/>
      <c r="D1104" s="71"/>
      <c r="E1104" s="71"/>
      <c r="O1104" s="71"/>
    </row>
    <row r="1105" spans="1:15" ht="12">
      <c r="A1105" s="71"/>
      <c r="B1105" s="71"/>
      <c r="C1105" s="71"/>
      <c r="D1105" s="71"/>
      <c r="E1105" s="71"/>
      <c r="O1105" s="71"/>
    </row>
    <row r="1106" spans="1:15" ht="12">
      <c r="A1106" s="71"/>
      <c r="B1106" s="71"/>
      <c r="C1106" s="71"/>
      <c r="D1106" s="71"/>
      <c r="E1106" s="71"/>
      <c r="O1106" s="71"/>
    </row>
    <row r="1107" spans="1:15" ht="12">
      <c r="A1107" s="71"/>
      <c r="B1107" s="71"/>
      <c r="C1107" s="71"/>
      <c r="D1107" s="71"/>
      <c r="E1107" s="71"/>
      <c r="O1107" s="71"/>
    </row>
    <row r="1108" spans="1:15" ht="12">
      <c r="A1108" s="71"/>
      <c r="B1108" s="71"/>
      <c r="C1108" s="71"/>
      <c r="D1108" s="71"/>
      <c r="E1108" s="71"/>
      <c r="O1108" s="71"/>
    </row>
    <row r="1109" spans="1:15" ht="12">
      <c r="A1109" s="71"/>
      <c r="B1109" s="71"/>
      <c r="C1109" s="71"/>
      <c r="D1109" s="71"/>
      <c r="E1109" s="71"/>
      <c r="O1109" s="71"/>
    </row>
    <row r="1110" spans="1:15" ht="12">
      <c r="A1110" s="71"/>
      <c r="B1110" s="71"/>
      <c r="C1110" s="71"/>
      <c r="D1110" s="71"/>
      <c r="E1110" s="71"/>
      <c r="O1110" s="71"/>
    </row>
    <row r="1111" spans="1:15" ht="12">
      <c r="A1111" s="71"/>
      <c r="B1111" s="71"/>
      <c r="C1111" s="71"/>
      <c r="D1111" s="71"/>
      <c r="E1111" s="71"/>
      <c r="O1111" s="71"/>
    </row>
    <row r="1112" spans="1:15" ht="12">
      <c r="A1112" s="71"/>
      <c r="B1112" s="71"/>
      <c r="C1112" s="71"/>
      <c r="D1112" s="71"/>
      <c r="E1112" s="71"/>
      <c r="O1112" s="71"/>
    </row>
    <row r="1113" spans="1:15" ht="12">
      <c r="A1113" s="71"/>
      <c r="B1113" s="71"/>
      <c r="C1113" s="71"/>
      <c r="D1113" s="71"/>
      <c r="E1113" s="71"/>
      <c r="O1113" s="71"/>
    </row>
    <row r="1114" spans="1:15" ht="12">
      <c r="A1114" s="71"/>
      <c r="B1114" s="71"/>
      <c r="C1114" s="71"/>
      <c r="D1114" s="71"/>
      <c r="E1114" s="71"/>
      <c r="O1114" s="71"/>
    </row>
    <row r="1115" spans="1:15" ht="12">
      <c r="A1115" s="71"/>
      <c r="B1115" s="71"/>
      <c r="C1115" s="71"/>
      <c r="D1115" s="71"/>
      <c r="E1115" s="71"/>
      <c r="O1115" s="71"/>
    </row>
    <row r="1116" spans="1:15" ht="12">
      <c r="A1116" s="71"/>
      <c r="B1116" s="71"/>
      <c r="C1116" s="71"/>
      <c r="D1116" s="71"/>
      <c r="E1116" s="71"/>
      <c r="O1116" s="71"/>
    </row>
    <row r="1117" spans="1:15" ht="12">
      <c r="A1117" s="71"/>
      <c r="B1117" s="71"/>
      <c r="C1117" s="71"/>
      <c r="D1117" s="71"/>
      <c r="E1117" s="71"/>
      <c r="O1117" s="71"/>
    </row>
    <row r="1118" spans="1:15" ht="12">
      <c r="A1118" s="71"/>
      <c r="B1118" s="71"/>
      <c r="C1118" s="71"/>
      <c r="D1118" s="71"/>
      <c r="E1118" s="71"/>
      <c r="O1118" s="71"/>
    </row>
    <row r="1119" spans="1:15" ht="12">
      <c r="A1119" s="71"/>
      <c r="B1119" s="71"/>
      <c r="C1119" s="71"/>
      <c r="D1119" s="71"/>
      <c r="E1119" s="71"/>
      <c r="O1119" s="71"/>
    </row>
    <row r="1120" spans="1:15" ht="12">
      <c r="A1120" s="71"/>
      <c r="B1120" s="71"/>
      <c r="C1120" s="71"/>
      <c r="D1120" s="71"/>
      <c r="E1120" s="71"/>
      <c r="O1120" s="71"/>
    </row>
    <row r="1121" spans="1:15" ht="12">
      <c r="A1121" s="71"/>
      <c r="B1121" s="71"/>
      <c r="C1121" s="71"/>
      <c r="D1121" s="71"/>
      <c r="E1121" s="71"/>
      <c r="O1121" s="71"/>
    </row>
    <row r="1122" spans="1:15" ht="12">
      <c r="A1122" s="71"/>
      <c r="B1122" s="71"/>
      <c r="C1122" s="71"/>
      <c r="D1122" s="71"/>
      <c r="E1122" s="71"/>
      <c r="O1122" s="71"/>
    </row>
    <row r="1123" spans="1:15" ht="12">
      <c r="A1123" s="71"/>
      <c r="B1123" s="71"/>
      <c r="C1123" s="71"/>
      <c r="D1123" s="71"/>
      <c r="E1123" s="71"/>
      <c r="O1123" s="71"/>
    </row>
    <row r="1124" spans="1:15" ht="12">
      <c r="A1124" s="71"/>
      <c r="B1124" s="71"/>
      <c r="C1124" s="71"/>
      <c r="D1124" s="71"/>
      <c r="E1124" s="71"/>
      <c r="O1124" s="71"/>
    </row>
    <row r="1125" spans="1:15" ht="12">
      <c r="A1125" s="71"/>
      <c r="B1125" s="71"/>
      <c r="C1125" s="71"/>
      <c r="D1125" s="71"/>
      <c r="E1125" s="71"/>
      <c r="O1125" s="71"/>
    </row>
    <row r="1126" spans="1:15" ht="12">
      <c r="A1126" s="71"/>
      <c r="B1126" s="71"/>
      <c r="C1126" s="71"/>
      <c r="D1126" s="71"/>
      <c r="E1126" s="71"/>
      <c r="O1126" s="71"/>
    </row>
    <row r="1127" spans="1:15" ht="12">
      <c r="A1127" s="71"/>
      <c r="B1127" s="71"/>
      <c r="C1127" s="71"/>
      <c r="D1127" s="71"/>
      <c r="E1127" s="71"/>
      <c r="O1127" s="71"/>
    </row>
    <row r="1128" spans="1:15" ht="12">
      <c r="A1128" s="71"/>
      <c r="B1128" s="71"/>
      <c r="C1128" s="71"/>
      <c r="D1128" s="71"/>
      <c r="E1128" s="71"/>
      <c r="O1128" s="71"/>
    </row>
    <row r="1129" spans="1:15" ht="12">
      <c r="A1129" s="71"/>
      <c r="B1129" s="71"/>
      <c r="C1129" s="71"/>
      <c r="D1129" s="71"/>
      <c r="E1129" s="71"/>
      <c r="O1129" s="71"/>
    </row>
    <row r="1130" spans="1:15" ht="12">
      <c r="A1130" s="71"/>
      <c r="B1130" s="71"/>
      <c r="C1130" s="71"/>
      <c r="D1130" s="71"/>
      <c r="E1130" s="71"/>
      <c r="O1130" s="71"/>
    </row>
    <row r="1131" spans="1:15" ht="12">
      <c r="A1131" s="71"/>
      <c r="B1131" s="71"/>
      <c r="C1131" s="71"/>
      <c r="D1131" s="71"/>
      <c r="E1131" s="71"/>
      <c r="O1131" s="71"/>
    </row>
    <row r="1132" spans="1:15" ht="12">
      <c r="A1132" s="71"/>
      <c r="B1132" s="71"/>
      <c r="C1132" s="71"/>
      <c r="D1132" s="71"/>
      <c r="E1132" s="71"/>
      <c r="O1132" s="71"/>
    </row>
    <row r="1133" spans="1:15" ht="12">
      <c r="A1133" s="71"/>
      <c r="B1133" s="71"/>
      <c r="C1133" s="71"/>
      <c r="D1133" s="71"/>
      <c r="E1133" s="71"/>
      <c r="O1133" s="71"/>
    </row>
    <row r="1134" spans="1:15" ht="12">
      <c r="A1134" s="71"/>
      <c r="B1134" s="71"/>
      <c r="C1134" s="71"/>
      <c r="D1134" s="71"/>
      <c r="E1134" s="71"/>
      <c r="O1134" s="71"/>
    </row>
    <row r="1135" spans="1:15" ht="12">
      <c r="A1135" s="71"/>
      <c r="B1135" s="71"/>
      <c r="C1135" s="71"/>
      <c r="D1135" s="71"/>
      <c r="E1135" s="71"/>
      <c r="O1135" s="71"/>
    </row>
    <row r="1136" spans="1:15" ht="12">
      <c r="A1136" s="71"/>
      <c r="B1136" s="71"/>
      <c r="C1136" s="71"/>
      <c r="D1136" s="71"/>
      <c r="E1136" s="71"/>
      <c r="O1136" s="71"/>
    </row>
    <row r="1137" spans="1:15" ht="12">
      <c r="A1137" s="71"/>
      <c r="B1137" s="71"/>
      <c r="C1137" s="71"/>
      <c r="D1137" s="71"/>
      <c r="E1137" s="71"/>
      <c r="O1137" s="71"/>
    </row>
    <row r="1138" spans="1:15" ht="12">
      <c r="A1138" s="71"/>
      <c r="B1138" s="71"/>
      <c r="C1138" s="71"/>
      <c r="D1138" s="71"/>
      <c r="E1138" s="71"/>
      <c r="O1138" s="71"/>
    </row>
    <row r="1139" spans="1:15" ht="12">
      <c r="A1139" s="71"/>
      <c r="B1139" s="71"/>
      <c r="C1139" s="71"/>
      <c r="D1139" s="71"/>
      <c r="E1139" s="71"/>
      <c r="O1139" s="71"/>
    </row>
    <row r="1140" spans="1:15" ht="12">
      <c r="A1140" s="71"/>
      <c r="B1140" s="71"/>
      <c r="C1140" s="71"/>
      <c r="D1140" s="71"/>
      <c r="E1140" s="71"/>
      <c r="O1140" s="71"/>
    </row>
    <row r="1141" spans="1:15" ht="12">
      <c r="A1141" s="71"/>
      <c r="B1141" s="71"/>
      <c r="C1141" s="71"/>
      <c r="D1141" s="71"/>
      <c r="E1141" s="71"/>
      <c r="O1141" s="71"/>
    </row>
    <row r="1142" spans="1:15" ht="12">
      <c r="A1142" s="71"/>
      <c r="B1142" s="71"/>
      <c r="C1142" s="71"/>
      <c r="D1142" s="71"/>
      <c r="E1142" s="71"/>
      <c r="O1142" s="71"/>
    </row>
    <row r="1143" spans="1:15" ht="12">
      <c r="A1143" s="71"/>
      <c r="B1143" s="71"/>
      <c r="C1143" s="71"/>
      <c r="D1143" s="71"/>
      <c r="E1143" s="71"/>
      <c r="O1143" s="71"/>
    </row>
    <row r="1144" spans="1:15" ht="12">
      <c r="A1144" s="71"/>
      <c r="B1144" s="71"/>
      <c r="C1144" s="71"/>
      <c r="D1144" s="71"/>
      <c r="E1144" s="71"/>
      <c r="O1144" s="71"/>
    </row>
    <row r="1145" spans="1:15" ht="12">
      <c r="A1145" s="71"/>
      <c r="B1145" s="71"/>
      <c r="C1145" s="71"/>
      <c r="D1145" s="71"/>
      <c r="E1145" s="71"/>
      <c r="O1145" s="71"/>
    </row>
    <row r="1146" spans="1:15" ht="12">
      <c r="A1146" s="71"/>
      <c r="B1146" s="71"/>
      <c r="C1146" s="71"/>
      <c r="D1146" s="71"/>
      <c r="E1146" s="71"/>
      <c r="O1146" s="71"/>
    </row>
    <row r="1147" spans="1:15" ht="12">
      <c r="A1147" s="71"/>
      <c r="B1147" s="71"/>
      <c r="C1147" s="71"/>
      <c r="D1147" s="71"/>
      <c r="E1147" s="71"/>
      <c r="O1147" s="71"/>
    </row>
    <row r="1148" spans="1:15" ht="12">
      <c r="A1148" s="71"/>
      <c r="B1148" s="71"/>
      <c r="C1148" s="71"/>
      <c r="D1148" s="71"/>
      <c r="E1148" s="71"/>
      <c r="O1148" s="71"/>
    </row>
    <row r="1149" spans="1:15" ht="12">
      <c r="A1149" s="71"/>
      <c r="B1149" s="71"/>
      <c r="C1149" s="71"/>
      <c r="D1149" s="71"/>
      <c r="E1149" s="71"/>
      <c r="O1149" s="71"/>
    </row>
    <row r="1150" spans="1:15" ht="12">
      <c r="A1150" s="71"/>
      <c r="B1150" s="71"/>
      <c r="C1150" s="71"/>
      <c r="D1150" s="71"/>
      <c r="E1150" s="71"/>
      <c r="O1150" s="71"/>
    </row>
    <row r="1151" spans="1:15" ht="12">
      <c r="A1151" s="71"/>
      <c r="B1151" s="71"/>
      <c r="C1151" s="71"/>
      <c r="D1151" s="71"/>
      <c r="E1151" s="71"/>
      <c r="O1151" s="71"/>
    </row>
    <row r="1152" spans="1:15" ht="12">
      <c r="A1152" s="71"/>
      <c r="B1152" s="71"/>
      <c r="C1152" s="71"/>
      <c r="D1152" s="71"/>
      <c r="E1152" s="71"/>
      <c r="O1152" s="71"/>
    </row>
    <row r="1153" spans="1:15" ht="12">
      <c r="A1153" s="71"/>
      <c r="B1153" s="71"/>
      <c r="C1153" s="71"/>
      <c r="D1153" s="71"/>
      <c r="E1153" s="71"/>
      <c r="O1153" s="71"/>
    </row>
    <row r="1154" spans="1:15" ht="12">
      <c r="A1154" s="71"/>
      <c r="B1154" s="71"/>
      <c r="C1154" s="71"/>
      <c r="D1154" s="71"/>
      <c r="E1154" s="71"/>
      <c r="O1154" s="71"/>
    </row>
    <row r="1155" spans="1:15" ht="12">
      <c r="A1155" s="71"/>
      <c r="B1155" s="71"/>
      <c r="C1155" s="71"/>
      <c r="D1155" s="71"/>
      <c r="E1155" s="71"/>
      <c r="O1155" s="71"/>
    </row>
    <row r="1156" spans="1:15" ht="12">
      <c r="A1156" s="71"/>
      <c r="B1156" s="71"/>
      <c r="C1156" s="71"/>
      <c r="D1156" s="71"/>
      <c r="E1156" s="71"/>
      <c r="O1156" s="71"/>
    </row>
    <row r="1157" spans="1:15" ht="12">
      <c r="A1157" s="71"/>
      <c r="B1157" s="71"/>
      <c r="C1157" s="71"/>
      <c r="D1157" s="71"/>
      <c r="E1157" s="71"/>
      <c r="O1157" s="71"/>
    </row>
    <row r="1158" spans="1:15" ht="12">
      <c r="A1158" s="71"/>
      <c r="B1158" s="71"/>
      <c r="C1158" s="71"/>
      <c r="D1158" s="71"/>
      <c r="E1158" s="71"/>
      <c r="O1158" s="71"/>
    </row>
    <row r="1159" spans="1:15" ht="12">
      <c r="A1159" s="71"/>
      <c r="B1159" s="71"/>
      <c r="C1159" s="71"/>
      <c r="D1159" s="71"/>
      <c r="E1159" s="71"/>
      <c r="O1159" s="71"/>
    </row>
    <row r="1160" spans="1:15" ht="12">
      <c r="A1160" s="71"/>
      <c r="B1160" s="71"/>
      <c r="C1160" s="71"/>
      <c r="D1160" s="71"/>
      <c r="E1160" s="71"/>
      <c r="O1160" s="71"/>
    </row>
    <row r="1161" spans="1:15" ht="12">
      <c r="A1161" s="71"/>
      <c r="B1161" s="71"/>
      <c r="C1161" s="71"/>
      <c r="D1161" s="71"/>
      <c r="E1161" s="71"/>
      <c r="O1161" s="71"/>
    </row>
    <row r="1162" spans="1:15" ht="12">
      <c r="A1162" s="71"/>
      <c r="B1162" s="71"/>
      <c r="C1162" s="71"/>
      <c r="D1162" s="71"/>
      <c r="E1162" s="71"/>
      <c r="O1162" s="71"/>
    </row>
    <row r="1163" spans="1:15" ht="12">
      <c r="A1163" s="71"/>
      <c r="B1163" s="71"/>
      <c r="C1163" s="71"/>
      <c r="D1163" s="71"/>
      <c r="E1163" s="71"/>
      <c r="O1163" s="71"/>
    </row>
    <row r="1164" spans="1:15" ht="12">
      <c r="A1164" s="71"/>
      <c r="B1164" s="71"/>
      <c r="C1164" s="71"/>
      <c r="D1164" s="71"/>
      <c r="E1164" s="71"/>
      <c r="O1164" s="71"/>
    </row>
    <row r="1165" spans="1:15" ht="12">
      <c r="A1165" s="71"/>
      <c r="B1165" s="71"/>
      <c r="C1165" s="71"/>
      <c r="D1165" s="71"/>
      <c r="E1165" s="71"/>
      <c r="O1165" s="71"/>
    </row>
    <row r="1166" spans="1:15" ht="12">
      <c r="A1166" s="71"/>
      <c r="B1166" s="71"/>
      <c r="C1166" s="71"/>
      <c r="D1166" s="71"/>
      <c r="E1166" s="71"/>
      <c r="O1166" s="71"/>
    </row>
    <row r="1167" spans="1:15" ht="12">
      <c r="A1167" s="71"/>
      <c r="B1167" s="71"/>
      <c r="C1167" s="71"/>
      <c r="D1167" s="71"/>
      <c r="E1167" s="71"/>
      <c r="O1167" s="71"/>
    </row>
    <row r="1168" spans="1:15" ht="12">
      <c r="A1168" s="71"/>
      <c r="B1168" s="71"/>
      <c r="C1168" s="71"/>
      <c r="D1168" s="71"/>
      <c r="E1168" s="71"/>
      <c r="O1168" s="71"/>
    </row>
    <row r="1169" spans="1:15" ht="12">
      <c r="A1169" s="71"/>
      <c r="B1169" s="71"/>
      <c r="C1169" s="71"/>
      <c r="D1169" s="71"/>
      <c r="E1169" s="71"/>
      <c r="O1169" s="71"/>
    </row>
    <row r="1170" spans="1:15" ht="12">
      <c r="A1170" s="71"/>
      <c r="B1170" s="71"/>
      <c r="C1170" s="71"/>
      <c r="D1170" s="71"/>
      <c r="E1170" s="71"/>
      <c r="O1170" s="71"/>
    </row>
    <row r="1171" spans="1:15" ht="12">
      <c r="A1171" s="71"/>
      <c r="B1171" s="71"/>
      <c r="C1171" s="71"/>
      <c r="D1171" s="71"/>
      <c r="E1171" s="71"/>
      <c r="O1171" s="71"/>
    </row>
    <row r="1172" spans="1:15" ht="12">
      <c r="A1172" s="71"/>
      <c r="B1172" s="71"/>
      <c r="C1172" s="71"/>
      <c r="D1172" s="71"/>
      <c r="E1172" s="71"/>
      <c r="O1172" s="71"/>
    </row>
    <row r="1173" spans="1:15" ht="12">
      <c r="A1173" s="71"/>
      <c r="B1173" s="71"/>
      <c r="C1173" s="71"/>
      <c r="D1173" s="71"/>
      <c r="E1173" s="71"/>
      <c r="O1173" s="71"/>
    </row>
    <row r="1174" spans="1:15" ht="12">
      <c r="A1174" s="71"/>
      <c r="B1174" s="71"/>
      <c r="C1174" s="71"/>
      <c r="D1174" s="71"/>
      <c r="E1174" s="71"/>
      <c r="O1174" s="71"/>
    </row>
    <row r="1175" spans="1:15" ht="12">
      <c r="A1175" s="71"/>
      <c r="B1175" s="71"/>
      <c r="C1175" s="71"/>
      <c r="D1175" s="71"/>
      <c r="E1175" s="71"/>
      <c r="O1175" s="71"/>
    </row>
    <row r="1176" spans="1:15" ht="12">
      <c r="A1176" s="71"/>
      <c r="B1176" s="71"/>
      <c r="C1176" s="71"/>
      <c r="D1176" s="71"/>
      <c r="E1176" s="71"/>
      <c r="O1176" s="71"/>
    </row>
    <row r="1177" spans="1:15" ht="12">
      <c r="A1177" s="71"/>
      <c r="B1177" s="71"/>
      <c r="C1177" s="71"/>
      <c r="D1177" s="71"/>
      <c r="E1177" s="71"/>
      <c r="O1177" s="71"/>
    </row>
    <row r="1178" spans="1:15" ht="12">
      <c r="A1178" s="71"/>
      <c r="B1178" s="71"/>
      <c r="C1178" s="71"/>
      <c r="D1178" s="71"/>
      <c r="E1178" s="71"/>
      <c r="O1178" s="71"/>
    </row>
    <row r="1179" spans="1:15" ht="12">
      <c r="A1179" s="71"/>
      <c r="B1179" s="71"/>
      <c r="C1179" s="71"/>
      <c r="D1179" s="71"/>
      <c r="E1179" s="71"/>
      <c r="O1179" s="71"/>
    </row>
    <row r="1180" spans="1:15" ht="12">
      <c r="A1180" s="71"/>
      <c r="B1180" s="71"/>
      <c r="C1180" s="71"/>
      <c r="D1180" s="71"/>
      <c r="E1180" s="71"/>
      <c r="O1180" s="71"/>
    </row>
    <row r="1181" spans="1:15" ht="12">
      <c r="A1181" s="71"/>
      <c r="B1181" s="71"/>
      <c r="C1181" s="71"/>
      <c r="D1181" s="71"/>
      <c r="E1181" s="71"/>
      <c r="O1181" s="71"/>
    </row>
    <row r="1182" spans="1:15" ht="12">
      <c r="A1182" s="71"/>
      <c r="B1182" s="71"/>
      <c r="C1182" s="71"/>
      <c r="D1182" s="71"/>
      <c r="E1182" s="71"/>
      <c r="O1182" s="71"/>
    </row>
    <row r="1183" spans="1:15" ht="12">
      <c r="A1183" s="71"/>
      <c r="B1183" s="71"/>
      <c r="C1183" s="71"/>
      <c r="D1183" s="71"/>
      <c r="E1183" s="71"/>
      <c r="O1183" s="71"/>
    </row>
    <row r="1184" spans="1:15" ht="12">
      <c r="A1184" s="71"/>
      <c r="B1184" s="71"/>
      <c r="C1184" s="71"/>
      <c r="D1184" s="71"/>
      <c r="E1184" s="71"/>
      <c r="O1184" s="71"/>
    </row>
    <row r="1185" spans="1:15" ht="12">
      <c r="A1185" s="71"/>
      <c r="B1185" s="71"/>
      <c r="C1185" s="71"/>
      <c r="D1185" s="71"/>
      <c r="E1185" s="71"/>
      <c r="O1185" s="71"/>
    </row>
    <row r="1186" spans="1:15" ht="12">
      <c r="A1186" s="71"/>
      <c r="B1186" s="71"/>
      <c r="C1186" s="71"/>
      <c r="D1186" s="71"/>
      <c r="E1186" s="71"/>
      <c r="O1186" s="71"/>
    </row>
    <row r="1187" spans="1:15" ht="12">
      <c r="A1187" s="71"/>
      <c r="B1187" s="71"/>
      <c r="C1187" s="71"/>
      <c r="D1187" s="71"/>
      <c r="E1187" s="71"/>
      <c r="O1187" s="71"/>
    </row>
    <row r="1188" spans="1:15" ht="12">
      <c r="A1188" s="71"/>
      <c r="B1188" s="71"/>
      <c r="C1188" s="71"/>
      <c r="D1188" s="71"/>
      <c r="E1188" s="71"/>
      <c r="O1188" s="71"/>
    </row>
    <row r="1189" spans="1:15" ht="12">
      <c r="A1189" s="71"/>
      <c r="B1189" s="71"/>
      <c r="C1189" s="71"/>
      <c r="D1189" s="71"/>
      <c r="E1189" s="71"/>
      <c r="O1189" s="71"/>
    </row>
    <row r="1190" spans="1:15" ht="12">
      <c r="A1190" s="71"/>
      <c r="B1190" s="71"/>
      <c r="C1190" s="71"/>
      <c r="D1190" s="71"/>
      <c r="E1190" s="71"/>
      <c r="O1190" s="71"/>
    </row>
    <row r="1191" spans="1:15" ht="12">
      <c r="A1191" s="71"/>
      <c r="B1191" s="71"/>
      <c r="C1191" s="71"/>
      <c r="D1191" s="71"/>
      <c r="E1191" s="71"/>
      <c r="O1191" s="71"/>
    </row>
    <row r="1192" spans="1:15" ht="12">
      <c r="A1192" s="71"/>
      <c r="B1192" s="71"/>
      <c r="C1192" s="71"/>
      <c r="D1192" s="71"/>
      <c r="E1192" s="71"/>
      <c r="O1192" s="71"/>
    </row>
    <row r="1193" spans="1:15" ht="12">
      <c r="A1193" s="71"/>
      <c r="B1193" s="71"/>
      <c r="C1193" s="71"/>
      <c r="D1193" s="71"/>
      <c r="E1193" s="71"/>
      <c r="O1193" s="71"/>
    </row>
    <row r="1194" spans="1:15" ht="12">
      <c r="A1194" s="71"/>
      <c r="B1194" s="71"/>
      <c r="C1194" s="71"/>
      <c r="D1194" s="71"/>
      <c r="E1194" s="71"/>
      <c r="O1194" s="71"/>
    </row>
    <row r="1195" spans="1:15" ht="12">
      <c r="A1195" s="71"/>
      <c r="B1195" s="71"/>
      <c r="C1195" s="71"/>
      <c r="D1195" s="71"/>
      <c r="E1195" s="71"/>
      <c r="O1195" s="71"/>
    </row>
    <row r="1196" spans="1:15" ht="12">
      <c r="A1196" s="71"/>
      <c r="B1196" s="71"/>
      <c r="C1196" s="71"/>
      <c r="D1196" s="71"/>
      <c r="E1196" s="71"/>
      <c r="O1196" s="71"/>
    </row>
    <row r="1197" spans="1:15" ht="12">
      <c r="A1197" s="71"/>
      <c r="B1197" s="71"/>
      <c r="C1197" s="71"/>
      <c r="D1197" s="71"/>
      <c r="E1197" s="71"/>
      <c r="O1197" s="71"/>
    </row>
    <row r="1198" spans="1:15" ht="12">
      <c r="A1198" s="71"/>
      <c r="B1198" s="71"/>
      <c r="C1198" s="71"/>
      <c r="D1198" s="71"/>
      <c r="E1198" s="71"/>
      <c r="O1198" s="71"/>
    </row>
    <row r="1199" spans="1:15" ht="12">
      <c r="A1199" s="71"/>
      <c r="B1199" s="71"/>
      <c r="C1199" s="71"/>
      <c r="D1199" s="71"/>
      <c r="E1199" s="71"/>
      <c r="O1199" s="71"/>
    </row>
    <row r="1200" spans="1:15" ht="12">
      <c r="A1200" s="71"/>
      <c r="B1200" s="71"/>
      <c r="C1200" s="71"/>
      <c r="D1200" s="71"/>
      <c r="E1200" s="71"/>
      <c r="O1200" s="71"/>
    </row>
    <row r="1201" spans="1:15" ht="12">
      <c r="A1201" s="71"/>
      <c r="B1201" s="71"/>
      <c r="C1201" s="71"/>
      <c r="D1201" s="71"/>
      <c r="E1201" s="71"/>
      <c r="O1201" s="71"/>
    </row>
    <row r="1202" spans="1:15" ht="12">
      <c r="A1202" s="71"/>
      <c r="B1202" s="71"/>
      <c r="C1202" s="71"/>
      <c r="D1202" s="71"/>
      <c r="E1202" s="71"/>
      <c r="O1202" s="71"/>
    </row>
    <row r="1203" spans="1:15" ht="12">
      <c r="A1203" s="71"/>
      <c r="B1203" s="71"/>
      <c r="C1203" s="71"/>
      <c r="D1203" s="71"/>
      <c r="E1203" s="71"/>
      <c r="O1203" s="71"/>
    </row>
    <row r="1204" spans="1:15" ht="12">
      <c r="A1204" s="71"/>
      <c r="B1204" s="71"/>
      <c r="C1204" s="71"/>
      <c r="D1204" s="71"/>
      <c r="E1204" s="71"/>
      <c r="O1204" s="71"/>
    </row>
    <row r="1205" spans="1:15" ht="12">
      <c r="A1205" s="71"/>
      <c r="B1205" s="71"/>
      <c r="C1205" s="71"/>
      <c r="D1205" s="71"/>
      <c r="E1205" s="71"/>
      <c r="O1205" s="71"/>
    </row>
    <row r="1206" spans="1:15" ht="12">
      <c r="A1206" s="71"/>
      <c r="B1206" s="71"/>
      <c r="C1206" s="71"/>
      <c r="D1206" s="71"/>
      <c r="E1206" s="71"/>
      <c r="O1206" s="71"/>
    </row>
    <row r="1207" spans="1:15" ht="12">
      <c r="A1207" s="71"/>
      <c r="B1207" s="71"/>
      <c r="C1207" s="71"/>
      <c r="D1207" s="71"/>
      <c r="E1207" s="71"/>
      <c r="O1207" s="71"/>
    </row>
    <row r="1208" spans="1:15" ht="12">
      <c r="A1208" s="71"/>
      <c r="B1208" s="71"/>
      <c r="C1208" s="71"/>
      <c r="D1208" s="71"/>
      <c r="E1208" s="71"/>
      <c r="O1208" s="71"/>
    </row>
    <row r="1209" spans="1:15" ht="12">
      <c r="A1209" s="71"/>
      <c r="B1209" s="71"/>
      <c r="C1209" s="71"/>
      <c r="D1209" s="71"/>
      <c r="E1209" s="71"/>
      <c r="O1209" s="71"/>
    </row>
    <row r="1210" spans="1:15" ht="12">
      <c r="A1210" s="71"/>
      <c r="B1210" s="71"/>
      <c r="C1210" s="71"/>
      <c r="D1210" s="71"/>
      <c r="E1210" s="71"/>
      <c r="O1210" s="71"/>
    </row>
    <row r="1211" spans="1:15" ht="12">
      <c r="A1211" s="71"/>
      <c r="B1211" s="71"/>
      <c r="C1211" s="71"/>
      <c r="D1211" s="71"/>
      <c r="E1211" s="71"/>
      <c r="O1211" s="71"/>
    </row>
    <row r="1212" spans="1:15" ht="12">
      <c r="A1212" s="71"/>
      <c r="B1212" s="71"/>
      <c r="C1212" s="71"/>
      <c r="D1212" s="71"/>
      <c r="E1212" s="71"/>
      <c r="O1212" s="71"/>
    </row>
    <row r="1213" spans="1:15" ht="12">
      <c r="A1213" s="71"/>
      <c r="B1213" s="71"/>
      <c r="C1213" s="71"/>
      <c r="D1213" s="71"/>
      <c r="E1213" s="71"/>
      <c r="O1213" s="71"/>
    </row>
    <row r="1214" spans="1:15" ht="12">
      <c r="A1214" s="71"/>
      <c r="B1214" s="71"/>
      <c r="C1214" s="71"/>
      <c r="D1214" s="71"/>
      <c r="E1214" s="71"/>
      <c r="O1214" s="71"/>
    </row>
    <row r="1215" spans="1:15" ht="12">
      <c r="A1215" s="71"/>
      <c r="B1215" s="71"/>
      <c r="C1215" s="71"/>
      <c r="D1215" s="71"/>
      <c r="E1215" s="71"/>
      <c r="O1215" s="71"/>
    </row>
    <row r="1216" spans="1:15" ht="12">
      <c r="A1216" s="71"/>
      <c r="B1216" s="71"/>
      <c r="C1216" s="71"/>
      <c r="D1216" s="71"/>
      <c r="E1216" s="71"/>
      <c r="O1216" s="71"/>
    </row>
    <row r="1217" spans="1:15" ht="12">
      <c r="A1217" s="71"/>
      <c r="B1217" s="71"/>
      <c r="C1217" s="71"/>
      <c r="D1217" s="71"/>
      <c r="E1217" s="71"/>
      <c r="O1217" s="71"/>
    </row>
    <row r="1218" spans="1:15" ht="12">
      <c r="A1218" s="71"/>
      <c r="B1218" s="71"/>
      <c r="C1218" s="71"/>
      <c r="D1218" s="71"/>
      <c r="E1218" s="71"/>
      <c r="O1218" s="71"/>
    </row>
    <row r="1219" spans="1:15" ht="12">
      <c r="A1219" s="71"/>
      <c r="B1219" s="71"/>
      <c r="C1219" s="71"/>
      <c r="D1219" s="71"/>
      <c r="E1219" s="71"/>
      <c r="O1219" s="71"/>
    </row>
    <row r="1220" spans="1:15" ht="12">
      <c r="A1220" s="71"/>
      <c r="B1220" s="71"/>
      <c r="C1220" s="71"/>
      <c r="D1220" s="71"/>
      <c r="E1220" s="71"/>
      <c r="O1220" s="71"/>
    </row>
    <row r="1221" spans="1:15" ht="12">
      <c r="A1221" s="71"/>
      <c r="B1221" s="71"/>
      <c r="C1221" s="71"/>
      <c r="D1221" s="71"/>
      <c r="E1221" s="71"/>
      <c r="O1221" s="71"/>
    </row>
    <row r="1222" spans="1:15" ht="12">
      <c r="A1222" s="71"/>
      <c r="B1222" s="71"/>
      <c r="C1222" s="71"/>
      <c r="D1222" s="71"/>
      <c r="E1222" s="71"/>
      <c r="O1222" s="71"/>
    </row>
    <row r="1223" spans="1:15" ht="12">
      <c r="A1223" s="71"/>
      <c r="B1223" s="71"/>
      <c r="C1223" s="71"/>
      <c r="D1223" s="71"/>
      <c r="E1223" s="71"/>
      <c r="O1223" s="71"/>
    </row>
    <row r="1224" spans="1:15" ht="12">
      <c r="A1224" s="71"/>
      <c r="B1224" s="71"/>
      <c r="C1224" s="71"/>
      <c r="D1224" s="71"/>
      <c r="E1224" s="71"/>
      <c r="O1224" s="71"/>
    </row>
    <row r="1225" spans="1:15" ht="12">
      <c r="A1225" s="71"/>
      <c r="B1225" s="71"/>
      <c r="C1225" s="71"/>
      <c r="D1225" s="71"/>
      <c r="E1225" s="71"/>
      <c r="O1225" s="71"/>
    </row>
    <row r="1226" spans="1:15" ht="12">
      <c r="A1226" s="71"/>
      <c r="B1226" s="71"/>
      <c r="C1226" s="71"/>
      <c r="D1226" s="71"/>
      <c r="E1226" s="71"/>
      <c r="O1226" s="71"/>
    </row>
    <row r="1227" spans="1:15" ht="12">
      <c r="A1227" s="71"/>
      <c r="B1227" s="71"/>
      <c r="C1227" s="71"/>
      <c r="D1227" s="71"/>
      <c r="E1227" s="71"/>
      <c r="O1227" s="71"/>
    </row>
    <row r="1228" spans="1:15" ht="12">
      <c r="A1228" s="71"/>
      <c r="B1228" s="71"/>
      <c r="C1228" s="71"/>
      <c r="D1228" s="71"/>
      <c r="E1228" s="71"/>
      <c r="O1228" s="71"/>
    </row>
    <row r="1229" spans="1:15" ht="12">
      <c r="A1229" s="71"/>
      <c r="B1229" s="71"/>
      <c r="C1229" s="71"/>
      <c r="D1229" s="71"/>
      <c r="E1229" s="71"/>
      <c r="O1229" s="71"/>
    </row>
    <row r="1230" spans="1:15" ht="12">
      <c r="A1230" s="71"/>
      <c r="B1230" s="71"/>
      <c r="C1230" s="71"/>
      <c r="D1230" s="71"/>
      <c r="E1230" s="71"/>
      <c r="O1230" s="71"/>
    </row>
    <row r="1231" spans="1:15" ht="12">
      <c r="A1231" s="71"/>
      <c r="B1231" s="71"/>
      <c r="C1231" s="71"/>
      <c r="D1231" s="71"/>
      <c r="E1231" s="71"/>
      <c r="O1231" s="71"/>
    </row>
    <row r="1232" spans="1:15" ht="12">
      <c r="A1232" s="71"/>
      <c r="B1232" s="71"/>
      <c r="C1232" s="71"/>
      <c r="D1232" s="71"/>
      <c r="E1232" s="71"/>
      <c r="O1232" s="71"/>
    </row>
    <row r="1233" spans="1:15" ht="12">
      <c r="A1233" s="71"/>
      <c r="B1233" s="71"/>
      <c r="C1233" s="71"/>
      <c r="D1233" s="71"/>
      <c r="E1233" s="71"/>
      <c r="O1233" s="71"/>
    </row>
    <row r="1234" spans="1:15" ht="12">
      <c r="A1234" s="71"/>
      <c r="B1234" s="71"/>
      <c r="C1234" s="71"/>
      <c r="D1234" s="71"/>
      <c r="E1234" s="71"/>
      <c r="O1234" s="71"/>
    </row>
    <row r="1235" spans="1:15" ht="12">
      <c r="A1235" s="71"/>
      <c r="B1235" s="71"/>
      <c r="C1235" s="71"/>
      <c r="D1235" s="71"/>
      <c r="E1235" s="71"/>
      <c r="O1235" s="71"/>
    </row>
    <row r="1236" spans="1:15" ht="12">
      <c r="A1236" s="71"/>
      <c r="B1236" s="71"/>
      <c r="C1236" s="71"/>
      <c r="D1236" s="71"/>
      <c r="E1236" s="71"/>
      <c r="O1236" s="71"/>
    </row>
    <row r="1237" spans="1:15" ht="12">
      <c r="A1237" s="71"/>
      <c r="B1237" s="71"/>
      <c r="C1237" s="71"/>
      <c r="D1237" s="71"/>
      <c r="E1237" s="71"/>
      <c r="O1237" s="71"/>
    </row>
    <row r="1238" spans="1:15" ht="12">
      <c r="A1238" s="71"/>
      <c r="B1238" s="71"/>
      <c r="C1238" s="71"/>
      <c r="D1238" s="71"/>
      <c r="E1238" s="71"/>
      <c r="O1238" s="71"/>
    </row>
    <row r="1239" spans="1:15" ht="12">
      <c r="A1239" s="71"/>
      <c r="B1239" s="71"/>
      <c r="C1239" s="71"/>
      <c r="D1239" s="71"/>
      <c r="E1239" s="71"/>
      <c r="O1239" s="71"/>
    </row>
    <row r="1240" spans="1:15" ht="12">
      <c r="A1240" s="71"/>
      <c r="B1240" s="71"/>
      <c r="C1240" s="71"/>
      <c r="D1240" s="71"/>
      <c r="E1240" s="71"/>
      <c r="O1240" s="71"/>
    </row>
    <row r="1241" spans="1:15" ht="12">
      <c r="A1241" s="71"/>
      <c r="B1241" s="71"/>
      <c r="C1241" s="71"/>
      <c r="D1241" s="71"/>
      <c r="E1241" s="71"/>
      <c r="O1241" s="71"/>
    </row>
    <row r="1242" spans="1:15" ht="12">
      <c r="A1242" s="71"/>
      <c r="B1242" s="71"/>
      <c r="C1242" s="71"/>
      <c r="D1242" s="71"/>
      <c r="E1242" s="71"/>
      <c r="O1242" s="71"/>
    </row>
    <row r="1243" spans="1:15" ht="12">
      <c r="A1243" s="71"/>
      <c r="B1243" s="71"/>
      <c r="C1243" s="71"/>
      <c r="D1243" s="71"/>
      <c r="E1243" s="71"/>
      <c r="O1243" s="71"/>
    </row>
    <row r="1244" spans="1:15" ht="12">
      <c r="A1244" s="71"/>
      <c r="B1244" s="71"/>
      <c r="C1244" s="71"/>
      <c r="D1244" s="71"/>
      <c r="E1244" s="71"/>
      <c r="O1244" s="71"/>
    </row>
    <row r="1245" spans="1:15" ht="12">
      <c r="A1245" s="71"/>
      <c r="B1245" s="71"/>
      <c r="C1245" s="71"/>
      <c r="D1245" s="71"/>
      <c r="E1245" s="71"/>
      <c r="O1245" s="71"/>
    </row>
    <row r="1246" spans="1:15" ht="12">
      <c r="A1246" s="71"/>
      <c r="B1246" s="71"/>
      <c r="C1246" s="71"/>
      <c r="D1246" s="71"/>
      <c r="E1246" s="71"/>
      <c r="O1246" s="71"/>
    </row>
    <row r="1247" spans="1:15" ht="12">
      <c r="A1247" s="71"/>
      <c r="B1247" s="71"/>
      <c r="C1247" s="71"/>
      <c r="D1247" s="71"/>
      <c r="E1247" s="71"/>
      <c r="O1247" s="71"/>
    </row>
    <row r="1248" spans="1:15" ht="12">
      <c r="A1248" s="71"/>
      <c r="B1248" s="71"/>
      <c r="C1248" s="71"/>
      <c r="D1248" s="71"/>
      <c r="E1248" s="71"/>
      <c r="O1248" s="71"/>
    </row>
    <row r="1249" spans="1:15" ht="12">
      <c r="A1249" s="71"/>
      <c r="B1249" s="71"/>
      <c r="C1249" s="71"/>
      <c r="D1249" s="71"/>
      <c r="E1249" s="71"/>
      <c r="O1249" s="71"/>
    </row>
    <row r="1250" spans="1:15" ht="12">
      <c r="A1250" s="71"/>
      <c r="B1250" s="71"/>
      <c r="C1250" s="71"/>
      <c r="D1250" s="71"/>
      <c r="E1250" s="71"/>
      <c r="O1250" s="71"/>
    </row>
    <row r="1251" spans="1:15" ht="12">
      <c r="A1251" s="71"/>
      <c r="B1251" s="71"/>
      <c r="C1251" s="71"/>
      <c r="D1251" s="71"/>
      <c r="E1251" s="71"/>
      <c r="O1251" s="71"/>
    </row>
    <row r="1252" spans="1:15" ht="12">
      <c r="A1252" s="71"/>
      <c r="B1252" s="71"/>
      <c r="C1252" s="71"/>
      <c r="D1252" s="71"/>
      <c r="E1252" s="71"/>
      <c r="O1252" s="71"/>
    </row>
    <row r="1253" spans="1:15" ht="12">
      <c r="A1253" s="71"/>
      <c r="B1253" s="71"/>
      <c r="C1253" s="71"/>
      <c r="D1253" s="71"/>
      <c r="E1253" s="71"/>
      <c r="O1253" s="71"/>
    </row>
    <row r="1254" spans="1:15" ht="12">
      <c r="A1254" s="71"/>
      <c r="B1254" s="71"/>
      <c r="C1254" s="71"/>
      <c r="D1254" s="71"/>
      <c r="E1254" s="71"/>
      <c r="O1254" s="71"/>
    </row>
    <row r="1255" spans="1:15" ht="12">
      <c r="A1255" s="71"/>
      <c r="B1255" s="71"/>
      <c r="C1255" s="71"/>
      <c r="D1255" s="71"/>
      <c r="E1255" s="71"/>
      <c r="O1255" s="71"/>
    </row>
    <row r="1256" spans="1:15" ht="12">
      <c r="A1256" s="71"/>
      <c r="B1256" s="71"/>
      <c r="C1256" s="71"/>
      <c r="D1256" s="71"/>
      <c r="E1256" s="71"/>
      <c r="O1256" s="71"/>
    </row>
    <row r="1257" spans="1:15" ht="12">
      <c r="A1257" s="71"/>
      <c r="B1257" s="71"/>
      <c r="C1257" s="71"/>
      <c r="D1257" s="71"/>
      <c r="E1257" s="71"/>
      <c r="O1257" s="71"/>
    </row>
    <row r="1258" spans="1:15" ht="12">
      <c r="A1258" s="71"/>
      <c r="B1258" s="71"/>
      <c r="C1258" s="71"/>
      <c r="D1258" s="71"/>
      <c r="E1258" s="71"/>
      <c r="O1258" s="71"/>
    </row>
    <row r="1259" spans="1:15" ht="12">
      <c r="A1259" s="71"/>
      <c r="B1259" s="71"/>
      <c r="C1259" s="71"/>
      <c r="D1259" s="71"/>
      <c r="E1259" s="71"/>
      <c r="O1259" s="71"/>
    </row>
    <row r="1260" spans="1:15" ht="12">
      <c r="A1260" s="71"/>
      <c r="B1260" s="71"/>
      <c r="C1260" s="71"/>
      <c r="D1260" s="71"/>
      <c r="E1260" s="71"/>
      <c r="O1260" s="71"/>
    </row>
    <row r="1261" spans="1:15" ht="12">
      <c r="A1261" s="71"/>
      <c r="B1261" s="71"/>
      <c r="C1261" s="71"/>
      <c r="D1261" s="71"/>
      <c r="E1261" s="71"/>
      <c r="O1261" s="71"/>
    </row>
    <row r="1262" spans="1:15" ht="12">
      <c r="A1262" s="71"/>
      <c r="B1262" s="71"/>
      <c r="C1262" s="71"/>
      <c r="D1262" s="71"/>
      <c r="E1262" s="71"/>
      <c r="O1262" s="71"/>
    </row>
    <row r="1263" spans="1:15" ht="12">
      <c r="A1263" s="71"/>
      <c r="B1263" s="71"/>
      <c r="C1263" s="71"/>
      <c r="D1263" s="71"/>
      <c r="E1263" s="71"/>
      <c r="O1263" s="71"/>
    </row>
    <row r="1264" spans="1:15" ht="12">
      <c r="A1264" s="71"/>
      <c r="B1264" s="71"/>
      <c r="C1264" s="71"/>
      <c r="D1264" s="71"/>
      <c r="E1264" s="71"/>
      <c r="O1264" s="71"/>
    </row>
    <row r="1265" spans="1:15" ht="12">
      <c r="A1265" s="71"/>
      <c r="B1265" s="71"/>
      <c r="C1265" s="71"/>
      <c r="D1265" s="71"/>
      <c r="E1265" s="71"/>
      <c r="O1265" s="71"/>
    </row>
    <row r="1266" spans="1:15" ht="12">
      <c r="A1266" s="71"/>
      <c r="B1266" s="71"/>
      <c r="C1266" s="71"/>
      <c r="D1266" s="71"/>
      <c r="E1266" s="71"/>
      <c r="O1266" s="71"/>
    </row>
    <row r="1267" spans="1:15" ht="12">
      <c r="A1267" s="71"/>
      <c r="B1267" s="71"/>
      <c r="C1267" s="71"/>
      <c r="D1267" s="71"/>
      <c r="E1267" s="71"/>
      <c r="O1267" s="71"/>
    </row>
    <row r="1268" spans="1:15" ht="12">
      <c r="A1268" s="71"/>
      <c r="B1268" s="71"/>
      <c r="C1268" s="71"/>
      <c r="D1268" s="71"/>
      <c r="E1268" s="71"/>
      <c r="O1268" s="71"/>
    </row>
    <row r="1269" spans="1:15" ht="12">
      <c r="A1269" s="71"/>
      <c r="B1269" s="71"/>
      <c r="C1269" s="71"/>
      <c r="D1269" s="71"/>
      <c r="E1269" s="71"/>
      <c r="O1269" s="71"/>
    </row>
    <row r="1270" spans="1:15" ht="12">
      <c r="A1270" s="71"/>
      <c r="B1270" s="71"/>
      <c r="C1270" s="71"/>
      <c r="D1270" s="71"/>
      <c r="E1270" s="71"/>
      <c r="O1270" s="71"/>
    </row>
    <row r="1271" spans="1:15" ht="12">
      <c r="A1271" s="71"/>
      <c r="B1271" s="71"/>
      <c r="C1271" s="71"/>
      <c r="D1271" s="71"/>
      <c r="E1271" s="71"/>
      <c r="O1271" s="71"/>
    </row>
    <row r="1272" spans="1:15" ht="12">
      <c r="A1272" s="71"/>
      <c r="B1272" s="71"/>
      <c r="C1272" s="71"/>
      <c r="D1272" s="71"/>
      <c r="E1272" s="71"/>
      <c r="O1272" s="71"/>
    </row>
    <row r="1273" spans="1:15" ht="12">
      <c r="A1273" s="71"/>
      <c r="B1273" s="71"/>
      <c r="C1273" s="71"/>
      <c r="D1273" s="71"/>
      <c r="E1273" s="71"/>
      <c r="O1273" s="71"/>
    </row>
    <row r="1274" spans="1:15" ht="12">
      <c r="A1274" s="71"/>
      <c r="B1274" s="71"/>
      <c r="C1274" s="71"/>
      <c r="D1274" s="71"/>
      <c r="E1274" s="71"/>
      <c r="O1274" s="71"/>
    </row>
    <row r="1275" spans="1:15" ht="12">
      <c r="A1275" s="71"/>
      <c r="B1275" s="71"/>
      <c r="C1275" s="71"/>
      <c r="D1275" s="71"/>
      <c r="E1275" s="71"/>
      <c r="O1275" s="71"/>
    </row>
    <row r="1276" spans="1:15" ht="12">
      <c r="A1276" s="71"/>
      <c r="B1276" s="71"/>
      <c r="C1276" s="71"/>
      <c r="D1276" s="71"/>
      <c r="E1276" s="71"/>
      <c r="O1276" s="71"/>
    </row>
    <row r="1277" spans="1:15" ht="12">
      <c r="A1277" s="71"/>
      <c r="B1277" s="71"/>
      <c r="C1277" s="71"/>
      <c r="D1277" s="71"/>
      <c r="E1277" s="71"/>
      <c r="O1277" s="71"/>
    </row>
    <row r="1278" spans="1:15" ht="12">
      <c r="A1278" s="71"/>
      <c r="B1278" s="71"/>
      <c r="C1278" s="71"/>
      <c r="D1278" s="71"/>
      <c r="E1278" s="71"/>
      <c r="O1278" s="71"/>
    </row>
    <row r="1279" spans="1:15" ht="12">
      <c r="A1279" s="71"/>
      <c r="B1279" s="71"/>
      <c r="C1279" s="71"/>
      <c r="D1279" s="71"/>
      <c r="E1279" s="71"/>
      <c r="O1279" s="71"/>
    </row>
    <row r="1280" spans="1:15" ht="12">
      <c r="A1280" s="71"/>
      <c r="B1280" s="71"/>
      <c r="C1280" s="71"/>
      <c r="D1280" s="71"/>
      <c r="E1280" s="71"/>
      <c r="O1280" s="71"/>
    </row>
    <row r="1281" spans="1:15" ht="12">
      <c r="A1281" s="71"/>
      <c r="B1281" s="71"/>
      <c r="C1281" s="71"/>
      <c r="D1281" s="71"/>
      <c r="E1281" s="71"/>
      <c r="O1281" s="71"/>
    </row>
    <row r="1282" spans="1:15" ht="12">
      <c r="A1282" s="71"/>
      <c r="B1282" s="71"/>
      <c r="C1282" s="71"/>
      <c r="D1282" s="71"/>
      <c r="E1282" s="71"/>
      <c r="O1282" s="71"/>
    </row>
    <row r="1283" spans="1:15" ht="12">
      <c r="A1283" s="71"/>
      <c r="B1283" s="71"/>
      <c r="C1283" s="71"/>
      <c r="D1283" s="71"/>
      <c r="E1283" s="71"/>
      <c r="O1283" s="71"/>
    </row>
    <row r="1284" spans="1:15" ht="12">
      <c r="A1284" s="71"/>
      <c r="B1284" s="71"/>
      <c r="C1284" s="71"/>
      <c r="D1284" s="71"/>
      <c r="E1284" s="71"/>
      <c r="O1284" s="71"/>
    </row>
    <row r="1285" spans="1:15" ht="12">
      <c r="A1285" s="71"/>
      <c r="B1285" s="71"/>
      <c r="C1285" s="71"/>
      <c r="D1285" s="71"/>
      <c r="E1285" s="71"/>
      <c r="O1285" s="71"/>
    </row>
    <row r="1286" spans="1:15" ht="12">
      <c r="A1286" s="71"/>
      <c r="B1286" s="71"/>
      <c r="C1286" s="71"/>
      <c r="D1286" s="71"/>
      <c r="E1286" s="71"/>
      <c r="O1286" s="71"/>
    </row>
    <row r="1287" spans="1:15" ht="12">
      <c r="A1287" s="71"/>
      <c r="B1287" s="71"/>
      <c r="C1287" s="71"/>
      <c r="D1287" s="71"/>
      <c r="E1287" s="71"/>
      <c r="O1287" s="71"/>
    </row>
    <row r="1288" spans="1:15" ht="12">
      <c r="A1288" s="71"/>
      <c r="B1288" s="71"/>
      <c r="C1288" s="71"/>
      <c r="D1288" s="71"/>
      <c r="E1288" s="71"/>
      <c r="O1288" s="71"/>
    </row>
    <row r="1289" spans="1:15" ht="12">
      <c r="A1289" s="71"/>
      <c r="B1289" s="71"/>
      <c r="C1289" s="71"/>
      <c r="D1289" s="71"/>
      <c r="E1289" s="71"/>
      <c r="O1289" s="71"/>
    </row>
    <row r="1290" spans="1:15" ht="12">
      <c r="A1290" s="71"/>
      <c r="B1290" s="71"/>
      <c r="C1290" s="71"/>
      <c r="D1290" s="71"/>
      <c r="E1290" s="71"/>
      <c r="O1290" s="71"/>
    </row>
    <row r="1291" spans="1:15" ht="12">
      <c r="A1291" s="71"/>
      <c r="B1291" s="71"/>
      <c r="C1291" s="71"/>
      <c r="D1291" s="71"/>
      <c r="E1291" s="71"/>
      <c r="O1291" s="71"/>
    </row>
    <row r="1292" spans="1:15" ht="12">
      <c r="A1292" s="71"/>
      <c r="B1292" s="71"/>
      <c r="C1292" s="71"/>
      <c r="D1292" s="71"/>
      <c r="E1292" s="71"/>
      <c r="O1292" s="71"/>
    </row>
    <row r="1293" spans="1:15" ht="12">
      <c r="A1293" s="71"/>
      <c r="B1293" s="71"/>
      <c r="C1293" s="71"/>
      <c r="D1293" s="71"/>
      <c r="E1293" s="71"/>
      <c r="O1293" s="71"/>
    </row>
    <row r="1294" spans="1:15" ht="12">
      <c r="A1294" s="71"/>
      <c r="B1294" s="71"/>
      <c r="C1294" s="71"/>
      <c r="D1294" s="71"/>
      <c r="E1294" s="71"/>
      <c r="O1294" s="71"/>
    </row>
    <row r="1295" spans="1:15" ht="12">
      <c r="A1295" s="71"/>
      <c r="B1295" s="71"/>
      <c r="C1295" s="71"/>
      <c r="D1295" s="71"/>
      <c r="E1295" s="71"/>
      <c r="O1295" s="71"/>
    </row>
    <row r="1296" spans="1:15" ht="12">
      <c r="A1296" s="71"/>
      <c r="B1296" s="71"/>
      <c r="C1296" s="71"/>
      <c r="D1296" s="71"/>
      <c r="E1296" s="71"/>
      <c r="O1296" s="71"/>
    </row>
    <row r="1297" spans="1:15" ht="12">
      <c r="A1297" s="71"/>
      <c r="B1297" s="71"/>
      <c r="C1297" s="71"/>
      <c r="D1297" s="71"/>
      <c r="E1297" s="71"/>
      <c r="O1297" s="71"/>
    </row>
    <row r="1298" spans="1:15" ht="12">
      <c r="A1298" s="71"/>
      <c r="B1298" s="71"/>
      <c r="C1298" s="71"/>
      <c r="D1298" s="71"/>
      <c r="E1298" s="71"/>
      <c r="O1298" s="71"/>
    </row>
    <row r="1299" spans="1:15" ht="12">
      <c r="A1299" s="71"/>
      <c r="B1299" s="71"/>
      <c r="C1299" s="71"/>
      <c r="D1299" s="71"/>
      <c r="E1299" s="71"/>
      <c r="O1299" s="71"/>
    </row>
    <row r="1300" spans="1:15" ht="12">
      <c r="A1300" s="71"/>
      <c r="B1300" s="71"/>
      <c r="C1300" s="71"/>
      <c r="D1300" s="71"/>
      <c r="E1300" s="71"/>
      <c r="O1300" s="71"/>
    </row>
    <row r="1301" spans="1:15" ht="12">
      <c r="A1301" s="71"/>
      <c r="B1301" s="71"/>
      <c r="C1301" s="71"/>
      <c r="D1301" s="71"/>
      <c r="E1301" s="71"/>
      <c r="O1301" s="71"/>
    </row>
    <row r="1302" spans="1:15" ht="12">
      <c r="A1302" s="71"/>
      <c r="B1302" s="71"/>
      <c r="C1302" s="71"/>
      <c r="D1302" s="71"/>
      <c r="E1302" s="71"/>
      <c r="O1302" s="71"/>
    </row>
    <row r="1303" spans="1:15" ht="12">
      <c r="A1303" s="71"/>
      <c r="B1303" s="71"/>
      <c r="C1303" s="71"/>
      <c r="D1303" s="71"/>
      <c r="E1303" s="71"/>
      <c r="O1303" s="71"/>
    </row>
    <row r="1304" spans="1:15" ht="12">
      <c r="A1304" s="71"/>
      <c r="B1304" s="71"/>
      <c r="C1304" s="71"/>
      <c r="D1304" s="71"/>
      <c r="E1304" s="71"/>
      <c r="O1304" s="71"/>
    </row>
    <row r="1305" spans="1:15" ht="12">
      <c r="A1305" s="71"/>
      <c r="B1305" s="71"/>
      <c r="C1305" s="71"/>
      <c r="D1305" s="71"/>
      <c r="E1305" s="71"/>
      <c r="O1305" s="71"/>
    </row>
    <row r="1306" spans="1:15" ht="12">
      <c r="A1306" s="71"/>
      <c r="B1306" s="71"/>
      <c r="C1306" s="71"/>
      <c r="D1306" s="71"/>
      <c r="E1306" s="71"/>
      <c r="O1306" s="71"/>
    </row>
    <row r="1307" spans="1:15" ht="12">
      <c r="A1307" s="71"/>
      <c r="B1307" s="71"/>
      <c r="C1307" s="71"/>
      <c r="D1307" s="71"/>
      <c r="E1307" s="71"/>
      <c r="O1307" s="71"/>
    </row>
    <row r="1308" spans="1:15" ht="12">
      <c r="A1308" s="71"/>
      <c r="B1308" s="71"/>
      <c r="C1308" s="71"/>
      <c r="D1308" s="71"/>
      <c r="E1308" s="71"/>
      <c r="O1308" s="71"/>
    </row>
    <row r="1309" spans="1:15" ht="12">
      <c r="A1309" s="71"/>
      <c r="B1309" s="71"/>
      <c r="C1309" s="71"/>
      <c r="D1309" s="71"/>
      <c r="E1309" s="71"/>
      <c r="O1309" s="71"/>
    </row>
    <row r="1310" spans="1:15" ht="12">
      <c r="A1310" s="71"/>
      <c r="B1310" s="71"/>
      <c r="C1310" s="71"/>
      <c r="D1310" s="71"/>
      <c r="E1310" s="71"/>
      <c r="O1310" s="71"/>
    </row>
    <row r="1311" spans="1:15" ht="12">
      <c r="A1311" s="71"/>
      <c r="B1311" s="71"/>
      <c r="C1311" s="71"/>
      <c r="D1311" s="71"/>
      <c r="E1311" s="71"/>
      <c r="O1311" s="71"/>
    </row>
    <row r="1312" spans="1:15" ht="12">
      <c r="A1312" s="71"/>
      <c r="B1312" s="71"/>
      <c r="C1312" s="71"/>
      <c r="D1312" s="71"/>
      <c r="E1312" s="71"/>
      <c r="O1312" s="71"/>
    </row>
    <row r="1313" spans="1:15" ht="12">
      <c r="A1313" s="71"/>
      <c r="B1313" s="71"/>
      <c r="C1313" s="71"/>
      <c r="D1313" s="71"/>
      <c r="E1313" s="71"/>
      <c r="O1313" s="71"/>
    </row>
    <row r="1314" spans="1:15" ht="12">
      <c r="A1314" s="71"/>
      <c r="B1314" s="71"/>
      <c r="C1314" s="71"/>
      <c r="D1314" s="71"/>
      <c r="E1314" s="71"/>
      <c r="O1314" s="71"/>
    </row>
    <row r="1315" spans="1:15" ht="12">
      <c r="A1315" s="71"/>
      <c r="B1315" s="71"/>
      <c r="C1315" s="71"/>
      <c r="D1315" s="71"/>
      <c r="E1315" s="71"/>
      <c r="O1315" s="71"/>
    </row>
    <row r="1316" spans="1:15" ht="12">
      <c r="A1316" s="71"/>
      <c r="B1316" s="71"/>
      <c r="C1316" s="71"/>
      <c r="D1316" s="71"/>
      <c r="E1316" s="71"/>
      <c r="O1316" s="71"/>
    </row>
    <row r="1317" spans="1:15" ht="12">
      <c r="A1317" s="71"/>
      <c r="B1317" s="71"/>
      <c r="C1317" s="71"/>
      <c r="D1317" s="71"/>
      <c r="E1317" s="71"/>
      <c r="O1317" s="71"/>
    </row>
    <row r="1318" spans="1:15" ht="12">
      <c r="A1318" s="71"/>
      <c r="B1318" s="71"/>
      <c r="C1318" s="71"/>
      <c r="D1318" s="71"/>
      <c r="E1318" s="71"/>
      <c r="O1318" s="71"/>
    </row>
    <row r="1319" spans="1:15" ht="12">
      <c r="A1319" s="71"/>
      <c r="B1319" s="71"/>
      <c r="C1319" s="71"/>
      <c r="D1319" s="71"/>
      <c r="E1319" s="71"/>
      <c r="O1319" s="71"/>
    </row>
    <row r="1320" spans="1:15" ht="12">
      <c r="A1320" s="71"/>
      <c r="B1320" s="71"/>
      <c r="C1320" s="71"/>
      <c r="D1320" s="71"/>
      <c r="E1320" s="71"/>
      <c r="O1320" s="71"/>
    </row>
    <row r="1321" spans="1:15" ht="12">
      <c r="A1321" s="71"/>
      <c r="B1321" s="71"/>
      <c r="C1321" s="71"/>
      <c r="D1321" s="71"/>
      <c r="E1321" s="71"/>
      <c r="O1321" s="71"/>
    </row>
    <row r="1322" spans="1:15" ht="12">
      <c r="A1322" s="71"/>
      <c r="B1322" s="71"/>
      <c r="C1322" s="71"/>
      <c r="D1322" s="71"/>
      <c r="E1322" s="71"/>
      <c r="O1322" s="71"/>
    </row>
    <row r="1323" spans="1:15" ht="12">
      <c r="A1323" s="71"/>
      <c r="B1323" s="71"/>
      <c r="C1323" s="71"/>
      <c r="D1323" s="71"/>
      <c r="E1323" s="71"/>
      <c r="O1323" s="71"/>
    </row>
    <row r="1324" spans="1:15" ht="12">
      <c r="A1324" s="71"/>
      <c r="B1324" s="71"/>
      <c r="C1324" s="71"/>
      <c r="D1324" s="71"/>
      <c r="E1324" s="71"/>
      <c r="O1324" s="71"/>
    </row>
    <row r="1325" spans="1:15" ht="12">
      <c r="A1325" s="71"/>
      <c r="B1325" s="71"/>
      <c r="C1325" s="71"/>
      <c r="D1325" s="71"/>
      <c r="E1325" s="71"/>
      <c r="O1325" s="71"/>
    </row>
    <row r="1326" spans="1:15" ht="12">
      <c r="A1326" s="71"/>
      <c r="B1326" s="71"/>
      <c r="C1326" s="71"/>
      <c r="D1326" s="71"/>
      <c r="E1326" s="71"/>
      <c r="O1326" s="71"/>
    </row>
    <row r="1327" spans="1:15" ht="12">
      <c r="A1327" s="71"/>
      <c r="B1327" s="71"/>
      <c r="C1327" s="71"/>
      <c r="D1327" s="71"/>
      <c r="E1327" s="71"/>
      <c r="O1327" s="71"/>
    </row>
    <row r="1328" spans="1:15" ht="12">
      <c r="A1328" s="71"/>
      <c r="B1328" s="71"/>
      <c r="C1328" s="71"/>
      <c r="D1328" s="71"/>
      <c r="E1328" s="71"/>
      <c r="O1328" s="71"/>
    </row>
    <row r="1329" spans="1:15" ht="12">
      <c r="A1329" s="71"/>
      <c r="B1329" s="71"/>
      <c r="C1329" s="71"/>
      <c r="D1329" s="71"/>
      <c r="E1329" s="71"/>
      <c r="O1329" s="71"/>
    </row>
    <row r="1330" spans="1:15" ht="12">
      <c r="A1330" s="71"/>
      <c r="B1330" s="71"/>
      <c r="C1330" s="71"/>
      <c r="D1330" s="71"/>
      <c r="E1330" s="71"/>
      <c r="O1330" s="71"/>
    </row>
    <row r="1331" spans="1:15" ht="12">
      <c r="A1331" s="71"/>
      <c r="B1331" s="71"/>
      <c r="C1331" s="71"/>
      <c r="D1331" s="71"/>
      <c r="E1331" s="71"/>
      <c r="O1331" s="71"/>
    </row>
    <row r="1332" spans="1:15" ht="12">
      <c r="A1332" s="71"/>
      <c r="B1332" s="71"/>
      <c r="C1332" s="71"/>
      <c r="D1332" s="71"/>
      <c r="E1332" s="71"/>
      <c r="O1332" s="71"/>
    </row>
    <row r="1333" spans="1:15" ht="12">
      <c r="A1333" s="71"/>
      <c r="B1333" s="71"/>
      <c r="C1333" s="71"/>
      <c r="D1333" s="71"/>
      <c r="E1333" s="71"/>
      <c r="O1333" s="71"/>
    </row>
    <row r="1334" spans="1:15" ht="12">
      <c r="A1334" s="71"/>
      <c r="B1334" s="71"/>
      <c r="C1334" s="71"/>
      <c r="D1334" s="71"/>
      <c r="E1334" s="71"/>
      <c r="O1334" s="71"/>
    </row>
    <row r="1335" spans="1:15" ht="12">
      <c r="A1335" s="71"/>
      <c r="B1335" s="71"/>
      <c r="C1335" s="71"/>
      <c r="D1335" s="71"/>
      <c r="E1335" s="71"/>
      <c r="O1335" s="71"/>
    </row>
    <row r="1336" spans="1:15" ht="12">
      <c r="A1336" s="71"/>
      <c r="B1336" s="71"/>
      <c r="C1336" s="71"/>
      <c r="D1336" s="71"/>
      <c r="E1336" s="71"/>
      <c r="O1336" s="71"/>
    </row>
    <row r="1337" spans="1:15" ht="12">
      <c r="A1337" s="71"/>
      <c r="B1337" s="71"/>
      <c r="C1337" s="71"/>
      <c r="D1337" s="71"/>
      <c r="E1337" s="71"/>
      <c r="O1337" s="71"/>
    </row>
    <row r="1338" spans="1:15" ht="12">
      <c r="A1338" s="71"/>
      <c r="B1338" s="71"/>
      <c r="C1338" s="71"/>
      <c r="D1338" s="71"/>
      <c r="E1338" s="71"/>
      <c r="O1338" s="71"/>
    </row>
    <row r="1339" spans="1:15" ht="12">
      <c r="A1339" s="71"/>
      <c r="B1339" s="71"/>
      <c r="C1339" s="71"/>
      <c r="D1339" s="71"/>
      <c r="E1339" s="71"/>
      <c r="O1339" s="71"/>
    </row>
    <row r="1340" spans="1:15" ht="12">
      <c r="A1340" s="71"/>
      <c r="B1340" s="71"/>
      <c r="C1340" s="71"/>
      <c r="D1340" s="71"/>
      <c r="E1340" s="71"/>
      <c r="O1340" s="71"/>
    </row>
    <row r="1341" spans="1:15" ht="12">
      <c r="A1341" s="71"/>
      <c r="B1341" s="71"/>
      <c r="C1341" s="71"/>
      <c r="D1341" s="71"/>
      <c r="E1341" s="71"/>
      <c r="O1341" s="71"/>
    </row>
    <row r="1342" spans="1:15" ht="12">
      <c r="A1342" s="71"/>
      <c r="B1342" s="71"/>
      <c r="C1342" s="71"/>
      <c r="D1342" s="71"/>
      <c r="E1342" s="71"/>
      <c r="O1342" s="71"/>
    </row>
    <row r="1343" spans="1:15" ht="12">
      <c r="A1343" s="71"/>
      <c r="B1343" s="71"/>
      <c r="C1343" s="71"/>
      <c r="D1343" s="71"/>
      <c r="E1343" s="71"/>
      <c r="O1343" s="71"/>
    </row>
    <row r="1344" spans="1:15" ht="12">
      <c r="A1344" s="71"/>
      <c r="B1344" s="71"/>
      <c r="C1344" s="71"/>
      <c r="D1344" s="71"/>
      <c r="E1344" s="71"/>
      <c r="O1344" s="71"/>
    </row>
    <row r="1345" spans="1:15" ht="12">
      <c r="A1345" s="71"/>
      <c r="B1345" s="71"/>
      <c r="C1345" s="71"/>
      <c r="D1345" s="71"/>
      <c r="E1345" s="71"/>
      <c r="O1345" s="71"/>
    </row>
    <row r="1346" spans="1:15" ht="12">
      <c r="A1346" s="71"/>
      <c r="B1346" s="71"/>
      <c r="C1346" s="71"/>
      <c r="D1346" s="71"/>
      <c r="E1346" s="71"/>
      <c r="O1346" s="71"/>
    </row>
    <row r="1347" spans="1:15" ht="12">
      <c r="A1347" s="71"/>
      <c r="B1347" s="71"/>
      <c r="C1347" s="71"/>
      <c r="D1347" s="71"/>
      <c r="E1347" s="71"/>
      <c r="O1347" s="71"/>
    </row>
    <row r="1348" spans="1:15" ht="12">
      <c r="A1348" s="71"/>
      <c r="B1348" s="71"/>
      <c r="C1348" s="71"/>
      <c r="D1348" s="71"/>
      <c r="E1348" s="71"/>
      <c r="O1348" s="71"/>
    </row>
    <row r="1349" spans="1:15" ht="12">
      <c r="A1349" s="71"/>
      <c r="B1349" s="71"/>
      <c r="C1349" s="71"/>
      <c r="D1349" s="71"/>
      <c r="E1349" s="71"/>
      <c r="O1349" s="71"/>
    </row>
    <row r="1350" spans="1:15" ht="12">
      <c r="A1350" s="71"/>
      <c r="B1350" s="71"/>
      <c r="C1350" s="71"/>
      <c r="D1350" s="71"/>
      <c r="E1350" s="71"/>
      <c r="O1350" s="71"/>
    </row>
    <row r="1351" spans="1:15" ht="12">
      <c r="A1351" s="71"/>
      <c r="B1351" s="71"/>
      <c r="C1351" s="71"/>
      <c r="D1351" s="71"/>
      <c r="E1351" s="71"/>
      <c r="O1351" s="71"/>
    </row>
    <row r="1352" spans="1:15" ht="12">
      <c r="A1352" s="71"/>
      <c r="B1352" s="71"/>
      <c r="C1352" s="71"/>
      <c r="D1352" s="71"/>
      <c r="E1352" s="71"/>
      <c r="O1352" s="71"/>
    </row>
    <row r="1353" spans="1:15" ht="12">
      <c r="A1353" s="71"/>
      <c r="B1353" s="71"/>
      <c r="C1353" s="71"/>
      <c r="D1353" s="71"/>
      <c r="E1353" s="71"/>
      <c r="O1353" s="71"/>
    </row>
    <row r="1354" spans="1:15" ht="12">
      <c r="A1354" s="71"/>
      <c r="B1354" s="71"/>
      <c r="C1354" s="71"/>
      <c r="D1354" s="71"/>
      <c r="E1354" s="71"/>
      <c r="O1354" s="71"/>
    </row>
    <row r="1355" spans="1:15" ht="12">
      <c r="A1355" s="71"/>
      <c r="B1355" s="71"/>
      <c r="C1355" s="71"/>
      <c r="D1355" s="71"/>
      <c r="E1355" s="71"/>
      <c r="O1355" s="71"/>
    </row>
    <row r="1356" spans="1:15" ht="12">
      <c r="A1356" s="71"/>
      <c r="B1356" s="71"/>
      <c r="C1356" s="71"/>
      <c r="D1356" s="71"/>
      <c r="E1356" s="71"/>
      <c r="O1356" s="71"/>
    </row>
    <row r="1357" spans="1:15" ht="12">
      <c r="A1357" s="71"/>
      <c r="B1357" s="71"/>
      <c r="C1357" s="71"/>
      <c r="D1357" s="71"/>
      <c r="E1357" s="71"/>
      <c r="O1357" s="71"/>
    </row>
    <row r="1358" spans="1:15" ht="12">
      <c r="A1358" s="71"/>
      <c r="B1358" s="71"/>
      <c r="C1358" s="71"/>
      <c r="D1358" s="71"/>
      <c r="E1358" s="71"/>
      <c r="O1358" s="71"/>
    </row>
    <row r="1359" spans="1:15" ht="12">
      <c r="A1359" s="71"/>
      <c r="B1359" s="71"/>
      <c r="C1359" s="71"/>
      <c r="D1359" s="71"/>
      <c r="E1359" s="71"/>
      <c r="O1359" s="71"/>
    </row>
    <row r="1360" spans="1:15" ht="12">
      <c r="A1360" s="71"/>
      <c r="B1360" s="71"/>
      <c r="C1360" s="71"/>
      <c r="D1360" s="71"/>
      <c r="E1360" s="71"/>
      <c r="O1360" s="71"/>
    </row>
    <row r="1361" spans="1:15" ht="12">
      <c r="A1361" s="71"/>
      <c r="B1361" s="71"/>
      <c r="C1361" s="71"/>
      <c r="D1361" s="71"/>
      <c r="E1361" s="71"/>
      <c r="O1361" s="71"/>
    </row>
    <row r="1362" spans="1:15" ht="12">
      <c r="A1362" s="71"/>
      <c r="B1362" s="71"/>
      <c r="C1362" s="71"/>
      <c r="D1362" s="71"/>
      <c r="E1362" s="71"/>
      <c r="O1362" s="71"/>
    </row>
    <row r="1363" spans="1:15" ht="12">
      <c r="A1363" s="71"/>
      <c r="B1363" s="71"/>
      <c r="C1363" s="71"/>
      <c r="D1363" s="71"/>
      <c r="E1363" s="71"/>
      <c r="O1363" s="71"/>
    </row>
    <row r="1364" spans="1:15" ht="12">
      <c r="A1364" s="71"/>
      <c r="B1364" s="71"/>
      <c r="C1364" s="71"/>
      <c r="D1364" s="71"/>
      <c r="E1364" s="71"/>
      <c r="O1364" s="71"/>
    </row>
    <row r="1365" spans="1:15" ht="12">
      <c r="A1365" s="71"/>
      <c r="B1365" s="71"/>
      <c r="C1365" s="71"/>
      <c r="D1365" s="71"/>
      <c r="E1365" s="71"/>
      <c r="O1365" s="71"/>
    </row>
    <row r="1366" spans="1:15" ht="12">
      <c r="A1366" s="71"/>
      <c r="B1366" s="71"/>
      <c r="C1366" s="71"/>
      <c r="D1366" s="71"/>
      <c r="E1366" s="71"/>
      <c r="O1366" s="71"/>
    </row>
    <row r="1367" spans="1:15" ht="12">
      <c r="A1367" s="71"/>
      <c r="B1367" s="71"/>
      <c r="C1367" s="71"/>
      <c r="D1367" s="71"/>
      <c r="E1367" s="71"/>
      <c r="O1367" s="71"/>
    </row>
    <row r="1368" spans="1:15" ht="12">
      <c r="A1368" s="71"/>
      <c r="B1368" s="71"/>
      <c r="C1368" s="71"/>
      <c r="D1368" s="71"/>
      <c r="E1368" s="71"/>
      <c r="O1368" s="71"/>
    </row>
    <row r="1369" spans="1:15" ht="12">
      <c r="A1369" s="71"/>
      <c r="B1369" s="71"/>
      <c r="C1369" s="71"/>
      <c r="D1369" s="71"/>
      <c r="E1369" s="71"/>
      <c r="O1369" s="71"/>
    </row>
    <row r="1370" spans="1:15" ht="12">
      <c r="A1370" s="71"/>
      <c r="B1370" s="71"/>
      <c r="C1370" s="71"/>
      <c r="D1370" s="71"/>
      <c r="E1370" s="71"/>
      <c r="O1370" s="71"/>
    </row>
    <row r="1371" spans="1:15" ht="12">
      <c r="A1371" s="71"/>
      <c r="B1371" s="71"/>
      <c r="C1371" s="71"/>
      <c r="D1371" s="71"/>
      <c r="E1371" s="71"/>
      <c r="O1371" s="71"/>
    </row>
    <row r="1372" spans="1:15" ht="12">
      <c r="A1372" s="71"/>
      <c r="B1372" s="71"/>
      <c r="C1372" s="71"/>
      <c r="D1372" s="71"/>
      <c r="E1372" s="71"/>
      <c r="O1372" s="71"/>
    </row>
    <row r="1373" spans="1:15" ht="12">
      <c r="A1373" s="71"/>
      <c r="B1373" s="71"/>
      <c r="C1373" s="71"/>
      <c r="D1373" s="71"/>
      <c r="E1373" s="71"/>
      <c r="O1373" s="71"/>
    </row>
    <row r="1374" spans="1:15" ht="12">
      <c r="A1374" s="71"/>
      <c r="B1374" s="71"/>
      <c r="C1374" s="71"/>
      <c r="D1374" s="71"/>
      <c r="E1374" s="71"/>
      <c r="O1374" s="71"/>
    </row>
    <row r="1375" spans="1:15" ht="12">
      <c r="A1375" s="71"/>
      <c r="B1375" s="71"/>
      <c r="C1375" s="71"/>
      <c r="D1375" s="71"/>
      <c r="E1375" s="71"/>
      <c r="O1375" s="71"/>
    </row>
    <row r="1376" spans="1:15" ht="12">
      <c r="A1376" s="71"/>
      <c r="B1376" s="71"/>
      <c r="C1376" s="71"/>
      <c r="D1376" s="71"/>
      <c r="E1376" s="71"/>
      <c r="O1376" s="71"/>
    </row>
    <row r="1377" spans="1:15" ht="12">
      <c r="A1377" s="71"/>
      <c r="B1377" s="71"/>
      <c r="C1377" s="71"/>
      <c r="D1377" s="71"/>
      <c r="E1377" s="71"/>
      <c r="O1377" s="71"/>
    </row>
    <row r="1378" spans="1:15" ht="12">
      <c r="A1378" s="71"/>
      <c r="B1378" s="71"/>
      <c r="C1378" s="71"/>
      <c r="D1378" s="71"/>
      <c r="E1378" s="71"/>
      <c r="O1378" s="71"/>
    </row>
    <row r="1379" spans="1:15" ht="12">
      <c r="A1379" s="71"/>
      <c r="B1379" s="71"/>
      <c r="C1379" s="71"/>
      <c r="D1379" s="71"/>
      <c r="E1379" s="71"/>
      <c r="O1379" s="71"/>
    </row>
    <row r="1380" spans="1:15" ht="12">
      <c r="A1380" s="71"/>
      <c r="B1380" s="71"/>
      <c r="C1380" s="71"/>
      <c r="D1380" s="71"/>
      <c r="E1380" s="71"/>
      <c r="O1380" s="71"/>
    </row>
    <row r="1381" spans="1:15" ht="12">
      <c r="A1381" s="71"/>
      <c r="B1381" s="71"/>
      <c r="C1381" s="71"/>
      <c r="D1381" s="71"/>
      <c r="E1381" s="71"/>
      <c r="O1381" s="71"/>
    </row>
    <row r="1382" spans="1:15" ht="12">
      <c r="A1382" s="71"/>
      <c r="B1382" s="71"/>
      <c r="C1382" s="71"/>
      <c r="D1382" s="71"/>
      <c r="E1382" s="71"/>
      <c r="O1382" s="71"/>
    </row>
    <row r="1383" spans="1:15" ht="12">
      <c r="A1383" s="71"/>
      <c r="B1383" s="71"/>
      <c r="C1383" s="71"/>
      <c r="D1383" s="71"/>
      <c r="E1383" s="71"/>
      <c r="O1383" s="71"/>
    </row>
    <row r="1384" spans="1:15" ht="12">
      <c r="A1384" s="71"/>
      <c r="B1384" s="71"/>
      <c r="C1384" s="71"/>
      <c r="D1384" s="71"/>
      <c r="E1384" s="71"/>
      <c r="O1384" s="71"/>
    </row>
    <row r="1385" spans="1:15" ht="12">
      <c r="A1385" s="71"/>
      <c r="B1385" s="71"/>
      <c r="C1385" s="71"/>
      <c r="D1385" s="71"/>
      <c r="E1385" s="71"/>
      <c r="O1385" s="71"/>
    </row>
    <row r="1386" spans="1:15" ht="12">
      <c r="A1386" s="71"/>
      <c r="B1386" s="71"/>
      <c r="C1386" s="71"/>
      <c r="D1386" s="71"/>
      <c r="E1386" s="71"/>
      <c r="O1386" s="71"/>
    </row>
    <row r="1387" spans="1:15" ht="12">
      <c r="A1387" s="71"/>
      <c r="B1387" s="71"/>
      <c r="C1387" s="71"/>
      <c r="D1387" s="71"/>
      <c r="E1387" s="71"/>
      <c r="O1387" s="71"/>
    </row>
    <row r="1388" spans="1:15" ht="12">
      <c r="A1388" s="71"/>
      <c r="B1388" s="71"/>
      <c r="C1388" s="71"/>
      <c r="D1388" s="71"/>
      <c r="E1388" s="71"/>
      <c r="O1388" s="71"/>
    </row>
    <row r="1389" spans="1:15" ht="12">
      <c r="A1389" s="71"/>
      <c r="B1389" s="71"/>
      <c r="C1389" s="71"/>
      <c r="D1389" s="71"/>
      <c r="E1389" s="71"/>
      <c r="O1389" s="71"/>
    </row>
    <row r="1390" spans="1:15" ht="12">
      <c r="A1390" s="71"/>
      <c r="B1390" s="71"/>
      <c r="C1390" s="71"/>
      <c r="D1390" s="71"/>
      <c r="E1390" s="71"/>
      <c r="O1390" s="71"/>
    </row>
    <row r="1391" spans="1:15" ht="12">
      <c r="A1391" s="71"/>
      <c r="B1391" s="71"/>
      <c r="C1391" s="71"/>
      <c r="D1391" s="71"/>
      <c r="E1391" s="71"/>
      <c r="O1391" s="71"/>
    </row>
    <row r="1392" spans="1:15" ht="12">
      <c r="A1392" s="71"/>
      <c r="B1392" s="71"/>
      <c r="C1392" s="71"/>
      <c r="D1392" s="71"/>
      <c r="E1392" s="71"/>
      <c r="O1392" s="71"/>
    </row>
    <row r="1393" spans="1:15" ht="12">
      <c r="A1393" s="71"/>
      <c r="B1393" s="71"/>
      <c r="C1393" s="71"/>
      <c r="D1393" s="71"/>
      <c r="E1393" s="71"/>
      <c r="O1393" s="71"/>
    </row>
    <row r="1394" spans="1:15" ht="12">
      <c r="A1394" s="71"/>
      <c r="B1394" s="71"/>
      <c r="C1394" s="71"/>
      <c r="D1394" s="71"/>
      <c r="E1394" s="71"/>
      <c r="O1394" s="71"/>
    </row>
    <row r="1395" spans="1:15" ht="12">
      <c r="A1395" s="71"/>
      <c r="B1395" s="71"/>
      <c r="C1395" s="71"/>
      <c r="D1395" s="71"/>
      <c r="E1395" s="71"/>
      <c r="O1395" s="71"/>
    </row>
    <row r="1396" spans="1:15" ht="12">
      <c r="A1396" s="71"/>
      <c r="B1396" s="71"/>
      <c r="C1396" s="71"/>
      <c r="D1396" s="71"/>
      <c r="E1396" s="71"/>
      <c r="O1396" s="71"/>
    </row>
    <row r="1397" spans="1:15" ht="12">
      <c r="A1397" s="71"/>
      <c r="B1397" s="71"/>
      <c r="C1397" s="71"/>
      <c r="D1397" s="71"/>
      <c r="E1397" s="71"/>
      <c r="O1397" s="71"/>
    </row>
    <row r="1398" spans="1:15" ht="12">
      <c r="A1398" s="71"/>
      <c r="B1398" s="71"/>
      <c r="C1398" s="71"/>
      <c r="D1398" s="71"/>
      <c r="E1398" s="71"/>
      <c r="O1398" s="71"/>
    </row>
    <row r="1399" spans="1:15" ht="12">
      <c r="A1399" s="71"/>
      <c r="B1399" s="71"/>
      <c r="C1399" s="71"/>
      <c r="D1399" s="71"/>
      <c r="E1399" s="71"/>
      <c r="O1399" s="71"/>
    </row>
    <row r="1400" spans="1:15" ht="12">
      <c r="A1400" s="71"/>
      <c r="B1400" s="71"/>
      <c r="C1400" s="71"/>
      <c r="D1400" s="71"/>
      <c r="E1400" s="71"/>
      <c r="O1400" s="71"/>
    </row>
    <row r="1401" spans="1:15" ht="12">
      <c r="A1401" s="71"/>
      <c r="B1401" s="71"/>
      <c r="C1401" s="71"/>
      <c r="D1401" s="71"/>
      <c r="E1401" s="71"/>
      <c r="O1401" s="71"/>
    </row>
    <row r="1402" spans="1:15" ht="12">
      <c r="A1402" s="71"/>
      <c r="B1402" s="71"/>
      <c r="C1402" s="71"/>
      <c r="D1402" s="71"/>
      <c r="E1402" s="71"/>
      <c r="O1402" s="71"/>
    </row>
    <row r="1403" spans="1:15" ht="12">
      <c r="A1403" s="71"/>
      <c r="B1403" s="71"/>
      <c r="C1403" s="71"/>
      <c r="D1403" s="71"/>
      <c r="E1403" s="71"/>
      <c r="O1403" s="71"/>
    </row>
    <row r="1404" spans="1:15" ht="12">
      <c r="A1404" s="71"/>
      <c r="B1404" s="71"/>
      <c r="C1404" s="71"/>
      <c r="D1404" s="71"/>
      <c r="E1404" s="71"/>
      <c r="O1404" s="71"/>
    </row>
    <row r="1405" spans="1:15" ht="12">
      <c r="A1405" s="71"/>
      <c r="B1405" s="71"/>
      <c r="C1405" s="71"/>
      <c r="D1405" s="71"/>
      <c r="E1405" s="71"/>
      <c r="O1405" s="71"/>
    </row>
    <row r="1406" spans="1:15" ht="12">
      <c r="A1406" s="71"/>
      <c r="B1406" s="71"/>
      <c r="C1406" s="71"/>
      <c r="D1406" s="71"/>
      <c r="E1406" s="71"/>
      <c r="O1406" s="71"/>
    </row>
    <row r="1407" spans="1:15" ht="12">
      <c r="A1407" s="71"/>
      <c r="B1407" s="71"/>
      <c r="C1407" s="71"/>
      <c r="D1407" s="71"/>
      <c r="E1407" s="71"/>
      <c r="O1407" s="71"/>
    </row>
    <row r="1408" spans="1:15" ht="12">
      <c r="A1408" s="71"/>
      <c r="B1408" s="71"/>
      <c r="C1408" s="71"/>
      <c r="D1408" s="71"/>
      <c r="E1408" s="71"/>
      <c r="O1408" s="71"/>
    </row>
    <row r="1409" spans="1:15" ht="12">
      <c r="A1409" s="71"/>
      <c r="B1409" s="71"/>
      <c r="C1409" s="71"/>
      <c r="D1409" s="71"/>
      <c r="E1409" s="71"/>
      <c r="O1409" s="71"/>
    </row>
    <row r="1410" spans="1:15" ht="12">
      <c r="A1410" s="71"/>
      <c r="B1410" s="71"/>
      <c r="C1410" s="71"/>
      <c r="D1410" s="71"/>
      <c r="E1410" s="71"/>
      <c r="O1410" s="71"/>
    </row>
    <row r="1411" spans="1:15" ht="12">
      <c r="A1411" s="71"/>
      <c r="B1411" s="71"/>
      <c r="C1411" s="71"/>
      <c r="D1411" s="71"/>
      <c r="E1411" s="71"/>
      <c r="O1411" s="71"/>
    </row>
    <row r="1412" spans="1:15" ht="12">
      <c r="A1412" s="71"/>
      <c r="B1412" s="71"/>
      <c r="C1412" s="71"/>
      <c r="D1412" s="71"/>
      <c r="E1412" s="71"/>
      <c r="O1412" s="71"/>
    </row>
    <row r="1413" spans="1:15" ht="12">
      <c r="A1413" s="71"/>
      <c r="B1413" s="71"/>
      <c r="C1413" s="71"/>
      <c r="D1413" s="71"/>
      <c r="E1413" s="71"/>
      <c r="O1413" s="71"/>
    </row>
    <row r="1414" spans="1:15" ht="12">
      <c r="A1414" s="71"/>
      <c r="B1414" s="71"/>
      <c r="C1414" s="71"/>
      <c r="D1414" s="71"/>
      <c r="E1414" s="71"/>
      <c r="O1414" s="71"/>
    </row>
    <row r="1415" spans="1:15" ht="12">
      <c r="A1415" s="71"/>
      <c r="B1415" s="71"/>
      <c r="C1415" s="71"/>
      <c r="D1415" s="71"/>
      <c r="E1415" s="71"/>
      <c r="O1415" s="71"/>
    </row>
    <row r="1416" spans="1:15" ht="12">
      <c r="A1416" s="71"/>
      <c r="B1416" s="71"/>
      <c r="C1416" s="71"/>
      <c r="D1416" s="71"/>
      <c r="E1416" s="71"/>
      <c r="O1416" s="71"/>
    </row>
    <row r="1417" spans="1:15" ht="12">
      <c r="A1417" s="71"/>
      <c r="B1417" s="71"/>
      <c r="C1417" s="71"/>
      <c r="D1417" s="71"/>
      <c r="E1417" s="71"/>
      <c r="O1417" s="71"/>
    </row>
    <row r="1418" spans="1:15" ht="12">
      <c r="A1418" s="71"/>
      <c r="B1418" s="71"/>
      <c r="C1418" s="71"/>
      <c r="D1418" s="71"/>
      <c r="E1418" s="71"/>
      <c r="O1418" s="71"/>
    </row>
    <row r="1419" spans="1:15" ht="12">
      <c r="A1419" s="71"/>
      <c r="B1419" s="71"/>
      <c r="C1419" s="71"/>
      <c r="D1419" s="71"/>
      <c r="E1419" s="71"/>
      <c r="O1419" s="71"/>
    </row>
    <row r="1420" spans="1:15" ht="12">
      <c r="A1420" s="71"/>
      <c r="B1420" s="71"/>
      <c r="C1420" s="71"/>
      <c r="D1420" s="71"/>
      <c r="E1420" s="71"/>
      <c r="O1420" s="71"/>
    </row>
    <row r="1421" spans="1:15" ht="12">
      <c r="A1421" s="71"/>
      <c r="B1421" s="71"/>
      <c r="C1421" s="71"/>
      <c r="D1421" s="71"/>
      <c r="E1421" s="71"/>
      <c r="O1421" s="71"/>
    </row>
    <row r="1422" spans="1:15" ht="12">
      <c r="A1422" s="71"/>
      <c r="B1422" s="71"/>
      <c r="C1422" s="71"/>
      <c r="D1422" s="71"/>
      <c r="E1422" s="71"/>
      <c r="O1422" s="71"/>
    </row>
    <row r="1423" spans="1:15" ht="12">
      <c r="A1423" s="71"/>
      <c r="B1423" s="71"/>
      <c r="C1423" s="71"/>
      <c r="D1423" s="71"/>
      <c r="E1423" s="71"/>
      <c r="O1423" s="71"/>
    </row>
    <row r="1424" spans="1:15" ht="12">
      <c r="A1424" s="71"/>
      <c r="B1424" s="71"/>
      <c r="C1424" s="71"/>
      <c r="D1424" s="71"/>
      <c r="E1424" s="71"/>
      <c r="O1424" s="71"/>
    </row>
    <row r="1425" spans="1:15" ht="12">
      <c r="A1425" s="71"/>
      <c r="B1425" s="71"/>
      <c r="C1425" s="71"/>
      <c r="D1425" s="71"/>
      <c r="E1425" s="71"/>
      <c r="O1425" s="71"/>
    </row>
    <row r="1426" spans="1:15" ht="12">
      <c r="A1426" s="71"/>
      <c r="B1426" s="71"/>
      <c r="C1426" s="71"/>
      <c r="D1426" s="71"/>
      <c r="E1426" s="71"/>
      <c r="O1426" s="71"/>
    </row>
    <row r="1427" spans="1:15" ht="12">
      <c r="A1427" s="71"/>
      <c r="B1427" s="71"/>
      <c r="C1427" s="71"/>
      <c r="D1427" s="71"/>
      <c r="E1427" s="71"/>
      <c r="O1427" s="71"/>
    </row>
    <row r="1428" spans="1:15" ht="12">
      <c r="A1428" s="71"/>
      <c r="B1428" s="71"/>
      <c r="C1428" s="71"/>
      <c r="D1428" s="71"/>
      <c r="E1428" s="71"/>
      <c r="O1428" s="71"/>
    </row>
    <row r="1429" spans="1:15" ht="12">
      <c r="A1429" s="71"/>
      <c r="B1429" s="71"/>
      <c r="C1429" s="71"/>
      <c r="D1429" s="71"/>
      <c r="E1429" s="71"/>
      <c r="O1429" s="71"/>
    </row>
    <row r="1430" spans="1:15" ht="12">
      <c r="A1430" s="71"/>
      <c r="B1430" s="71"/>
      <c r="C1430" s="71"/>
      <c r="D1430" s="71"/>
      <c r="E1430" s="71"/>
      <c r="O1430" s="71"/>
    </row>
    <row r="1431" spans="1:15" ht="12">
      <c r="A1431" s="71"/>
      <c r="B1431" s="71"/>
      <c r="C1431" s="71"/>
      <c r="D1431" s="71"/>
      <c r="E1431" s="71"/>
      <c r="O1431" s="71"/>
    </row>
    <row r="1432" spans="1:15" ht="12">
      <c r="A1432" s="71"/>
      <c r="B1432" s="71"/>
      <c r="C1432" s="71"/>
      <c r="D1432" s="71"/>
      <c r="E1432" s="71"/>
      <c r="O1432" s="71"/>
    </row>
    <row r="1433" spans="1:15" ht="12">
      <c r="A1433" s="71"/>
      <c r="B1433" s="71"/>
      <c r="C1433" s="71"/>
      <c r="D1433" s="71"/>
      <c r="E1433" s="71"/>
      <c r="O1433" s="71"/>
    </row>
    <row r="1434" spans="1:15" ht="12">
      <c r="A1434" s="71"/>
      <c r="B1434" s="71"/>
      <c r="C1434" s="71"/>
      <c r="D1434" s="71"/>
      <c r="E1434" s="71"/>
      <c r="O1434" s="71"/>
    </row>
    <row r="1435" spans="1:15" ht="12">
      <c r="A1435" s="71"/>
      <c r="B1435" s="71"/>
      <c r="C1435" s="71"/>
      <c r="D1435" s="71"/>
      <c r="E1435" s="71"/>
      <c r="O1435" s="71"/>
    </row>
    <row r="1436" spans="1:15" ht="12">
      <c r="A1436" s="71"/>
      <c r="B1436" s="71"/>
      <c r="C1436" s="71"/>
      <c r="D1436" s="71"/>
      <c r="E1436" s="71"/>
      <c r="O1436" s="71"/>
    </row>
    <row r="1437" spans="1:15" ht="12">
      <c r="A1437" s="71"/>
      <c r="B1437" s="71"/>
      <c r="C1437" s="71"/>
      <c r="D1437" s="71"/>
      <c r="E1437" s="71"/>
      <c r="O1437" s="71"/>
    </row>
    <row r="1438" spans="1:15" ht="12">
      <c r="A1438" s="71"/>
      <c r="B1438" s="71"/>
      <c r="C1438" s="71"/>
      <c r="D1438" s="71"/>
      <c r="E1438" s="71"/>
      <c r="O1438" s="71"/>
    </row>
    <row r="1439" spans="1:15" ht="12">
      <c r="A1439" s="71"/>
      <c r="B1439" s="71"/>
      <c r="C1439" s="71"/>
      <c r="D1439" s="71"/>
      <c r="E1439" s="71"/>
      <c r="O1439" s="71"/>
    </row>
    <row r="1440" spans="1:15" ht="12">
      <c r="A1440" s="71"/>
      <c r="B1440" s="71"/>
      <c r="C1440" s="71"/>
      <c r="D1440" s="71"/>
      <c r="E1440" s="71"/>
      <c r="O1440" s="71"/>
    </row>
    <row r="1441" spans="1:15" ht="12">
      <c r="A1441" s="71"/>
      <c r="B1441" s="71"/>
      <c r="C1441" s="71"/>
      <c r="D1441" s="71"/>
      <c r="E1441" s="71"/>
      <c r="O1441" s="71"/>
    </row>
    <row r="1442" spans="1:15" ht="12">
      <c r="A1442" s="71"/>
      <c r="B1442" s="71"/>
      <c r="C1442" s="71"/>
      <c r="D1442" s="71"/>
      <c r="E1442" s="71"/>
      <c r="O1442" s="71"/>
    </row>
    <row r="1443" spans="1:15" ht="12">
      <c r="A1443" s="71"/>
      <c r="B1443" s="71"/>
      <c r="C1443" s="71"/>
      <c r="D1443" s="71"/>
      <c r="E1443" s="71"/>
      <c r="O1443" s="71"/>
    </row>
    <row r="1444" spans="1:15" ht="12">
      <c r="A1444" s="71"/>
      <c r="B1444" s="71"/>
      <c r="C1444" s="71"/>
      <c r="D1444" s="71"/>
      <c r="E1444" s="71"/>
      <c r="O1444" s="71"/>
    </row>
    <row r="1445" spans="1:15" ht="12">
      <c r="A1445" s="71"/>
      <c r="B1445" s="71"/>
      <c r="C1445" s="71"/>
      <c r="D1445" s="71"/>
      <c r="E1445" s="71"/>
      <c r="O1445" s="71"/>
    </row>
    <row r="1446" spans="1:15" ht="12">
      <c r="A1446" s="71"/>
      <c r="B1446" s="71"/>
      <c r="C1446" s="71"/>
      <c r="D1446" s="71"/>
      <c r="E1446" s="71"/>
      <c r="O1446" s="71"/>
    </row>
    <row r="1447" spans="1:15" ht="12">
      <c r="A1447" s="71"/>
      <c r="B1447" s="71"/>
      <c r="C1447" s="71"/>
      <c r="D1447" s="71"/>
      <c r="E1447" s="71"/>
      <c r="O1447" s="71"/>
    </row>
    <row r="1448" spans="1:15" ht="12">
      <c r="A1448" s="71"/>
      <c r="B1448" s="71"/>
      <c r="C1448" s="71"/>
      <c r="D1448" s="71"/>
      <c r="E1448" s="71"/>
      <c r="O1448" s="71"/>
    </row>
    <row r="1449" spans="1:15" ht="12">
      <c r="A1449" s="71"/>
      <c r="B1449" s="71"/>
      <c r="C1449" s="71"/>
      <c r="D1449" s="71"/>
      <c r="E1449" s="71"/>
      <c r="O1449" s="71"/>
    </row>
    <row r="1450" spans="1:15" ht="12">
      <c r="A1450" s="71"/>
      <c r="B1450" s="71"/>
      <c r="C1450" s="71"/>
      <c r="D1450" s="71"/>
      <c r="E1450" s="71"/>
      <c r="O1450" s="71"/>
    </row>
    <row r="1451" spans="1:15" ht="12">
      <c r="A1451" s="71"/>
      <c r="B1451" s="71"/>
      <c r="C1451" s="71"/>
      <c r="D1451" s="71"/>
      <c r="E1451" s="71"/>
      <c r="O1451" s="71"/>
    </row>
    <row r="1452" spans="1:15" ht="12">
      <c r="A1452" s="71"/>
      <c r="B1452" s="71"/>
      <c r="C1452" s="71"/>
      <c r="D1452" s="71"/>
      <c r="E1452" s="71"/>
      <c r="O1452" s="71"/>
    </row>
    <row r="1453" spans="1:15" ht="12">
      <c r="A1453" s="71"/>
      <c r="B1453" s="71"/>
      <c r="C1453" s="71"/>
      <c r="D1453" s="71"/>
      <c r="E1453" s="71"/>
      <c r="O1453" s="71"/>
    </row>
    <row r="1454" spans="1:15" ht="12">
      <c r="A1454" s="71"/>
      <c r="B1454" s="71"/>
      <c r="C1454" s="71"/>
      <c r="D1454" s="71"/>
      <c r="E1454" s="71"/>
      <c r="O1454" s="71"/>
    </row>
    <row r="1455" spans="1:15" ht="12">
      <c r="A1455" s="71"/>
      <c r="B1455" s="71"/>
      <c r="C1455" s="71"/>
      <c r="D1455" s="71"/>
      <c r="E1455" s="71"/>
      <c r="O1455" s="71"/>
    </row>
    <row r="1456" spans="1:15" ht="12">
      <c r="A1456" s="71"/>
      <c r="B1456" s="71"/>
      <c r="C1456" s="71"/>
      <c r="D1456" s="71"/>
      <c r="E1456" s="71"/>
      <c r="O1456" s="71"/>
    </row>
    <row r="1457" spans="1:15" ht="12">
      <c r="A1457" s="71"/>
      <c r="B1457" s="71"/>
      <c r="C1457" s="71"/>
      <c r="D1457" s="71"/>
      <c r="E1457" s="71"/>
      <c r="O1457" s="71"/>
    </row>
    <row r="1458" spans="1:15" ht="12">
      <c r="A1458" s="71"/>
      <c r="B1458" s="71"/>
      <c r="C1458" s="71"/>
      <c r="D1458" s="71"/>
      <c r="E1458" s="71"/>
      <c r="O1458" s="71"/>
    </row>
    <row r="1459" spans="1:15" ht="12">
      <c r="A1459" s="71"/>
      <c r="B1459" s="71"/>
      <c r="C1459" s="71"/>
      <c r="D1459" s="71"/>
      <c r="E1459" s="71"/>
      <c r="O1459" s="71"/>
    </row>
    <row r="1460" spans="1:15" ht="12">
      <c r="A1460" s="71"/>
      <c r="B1460" s="71"/>
      <c r="C1460" s="71"/>
      <c r="D1460" s="71"/>
      <c r="E1460" s="71"/>
      <c r="O1460" s="71"/>
    </row>
    <row r="1461" spans="1:15" ht="12">
      <c r="A1461" s="71"/>
      <c r="B1461" s="71"/>
      <c r="C1461" s="71"/>
      <c r="D1461" s="71"/>
      <c r="E1461" s="71"/>
      <c r="O1461" s="71"/>
    </row>
    <row r="1462" spans="1:15" ht="12">
      <c r="A1462" s="71"/>
      <c r="B1462" s="71"/>
      <c r="C1462" s="71"/>
      <c r="D1462" s="71"/>
      <c r="E1462" s="71"/>
      <c r="O1462" s="71"/>
    </row>
    <row r="1463" spans="1:15" ht="12">
      <c r="A1463" s="71"/>
      <c r="B1463" s="71"/>
      <c r="C1463" s="71"/>
      <c r="D1463" s="71"/>
      <c r="E1463" s="71"/>
      <c r="O1463" s="71"/>
    </row>
    <row r="1464" spans="1:15" ht="12">
      <c r="A1464" s="71"/>
      <c r="B1464" s="71"/>
      <c r="C1464" s="71"/>
      <c r="D1464" s="71"/>
      <c r="E1464" s="71"/>
      <c r="O1464" s="71"/>
    </row>
    <row r="1465" spans="1:15" ht="12">
      <c r="A1465" s="71"/>
      <c r="B1465" s="71"/>
      <c r="C1465" s="71"/>
      <c r="D1465" s="71"/>
      <c r="E1465" s="71"/>
      <c r="O1465" s="71"/>
    </row>
    <row r="1466" spans="1:15" ht="12">
      <c r="A1466" s="71"/>
      <c r="B1466" s="71"/>
      <c r="C1466" s="71"/>
      <c r="D1466" s="71"/>
      <c r="E1466" s="71"/>
      <c r="O1466" s="71"/>
    </row>
    <row r="1467" spans="1:15" ht="12">
      <c r="A1467" s="71"/>
      <c r="B1467" s="71"/>
      <c r="C1467" s="71"/>
      <c r="D1467" s="71"/>
      <c r="E1467" s="71"/>
      <c r="O1467" s="71"/>
    </row>
    <row r="1468" spans="1:15" ht="12">
      <c r="A1468" s="71"/>
      <c r="B1468" s="71"/>
      <c r="C1468" s="71"/>
      <c r="D1468" s="71"/>
      <c r="E1468" s="71"/>
      <c r="O1468" s="71"/>
    </row>
    <row r="1469" spans="1:15" ht="12">
      <c r="A1469" s="71"/>
      <c r="B1469" s="71"/>
      <c r="C1469" s="71"/>
      <c r="D1469" s="71"/>
      <c r="E1469" s="71"/>
      <c r="O1469" s="71"/>
    </row>
    <row r="1470" spans="1:15" ht="12">
      <c r="A1470" s="71"/>
      <c r="B1470" s="71"/>
      <c r="C1470" s="71"/>
      <c r="D1470" s="71"/>
      <c r="E1470" s="71"/>
      <c r="O1470" s="71"/>
    </row>
    <row r="1471" spans="1:15" ht="12">
      <c r="A1471" s="71"/>
      <c r="B1471" s="71"/>
      <c r="C1471" s="71"/>
      <c r="D1471" s="71"/>
      <c r="E1471" s="71"/>
      <c r="O1471" s="71"/>
    </row>
    <row r="1472" spans="1:15" ht="12">
      <c r="A1472" s="71"/>
      <c r="B1472" s="71"/>
      <c r="C1472" s="71"/>
      <c r="D1472" s="71"/>
      <c r="E1472" s="71"/>
      <c r="O1472" s="71"/>
    </row>
    <row r="1473" spans="1:15" ht="12">
      <c r="A1473" s="71"/>
      <c r="B1473" s="71"/>
      <c r="C1473" s="71"/>
      <c r="D1473" s="71"/>
      <c r="E1473" s="71"/>
      <c r="O1473" s="71"/>
    </row>
    <row r="1474" spans="1:15" ht="12">
      <c r="A1474" s="71"/>
      <c r="B1474" s="71"/>
      <c r="C1474" s="71"/>
      <c r="D1474" s="71"/>
      <c r="E1474" s="71"/>
      <c r="O1474" s="71"/>
    </row>
    <row r="1475" spans="1:15" ht="12">
      <c r="A1475" s="71"/>
      <c r="B1475" s="71"/>
      <c r="C1475" s="71"/>
      <c r="D1475" s="71"/>
      <c r="E1475" s="71"/>
      <c r="O1475" s="71"/>
    </row>
    <row r="1476" spans="1:15" ht="12">
      <c r="A1476" s="71"/>
      <c r="B1476" s="71"/>
      <c r="C1476" s="71"/>
      <c r="D1476" s="71"/>
      <c r="E1476" s="71"/>
      <c r="O1476" s="71"/>
    </row>
    <row r="1477" spans="1:15" ht="12">
      <c r="A1477" s="71"/>
      <c r="B1477" s="71"/>
      <c r="C1477" s="71"/>
      <c r="D1477" s="71"/>
      <c r="E1477" s="71"/>
      <c r="O1477" s="71"/>
    </row>
    <row r="1478" spans="1:15" ht="12">
      <c r="A1478" s="71"/>
      <c r="B1478" s="71"/>
      <c r="C1478" s="71"/>
      <c r="D1478" s="71"/>
      <c r="E1478" s="71"/>
      <c r="O1478" s="71"/>
    </row>
    <row r="1479" spans="1:15" ht="12">
      <c r="A1479" s="71"/>
      <c r="B1479" s="71"/>
      <c r="C1479" s="71"/>
      <c r="D1479" s="71"/>
      <c r="E1479" s="71"/>
      <c r="O1479" s="71"/>
    </row>
    <row r="1480" spans="1:15" ht="12">
      <c r="A1480" s="71"/>
      <c r="B1480" s="71"/>
      <c r="C1480" s="71"/>
      <c r="D1480" s="71"/>
      <c r="E1480" s="71"/>
      <c r="O1480" s="71"/>
    </row>
    <row r="1481" spans="1:15" ht="12">
      <c r="A1481" s="71"/>
      <c r="B1481" s="71"/>
      <c r="C1481" s="71"/>
      <c r="D1481" s="71"/>
      <c r="E1481" s="71"/>
      <c r="O1481" s="71"/>
    </row>
    <row r="1482" spans="1:15" ht="12">
      <c r="A1482" s="71"/>
      <c r="B1482" s="71"/>
      <c r="C1482" s="71"/>
      <c r="D1482" s="71"/>
      <c r="E1482" s="71"/>
      <c r="O1482" s="71"/>
    </row>
    <row r="1483" spans="1:15" ht="12">
      <c r="A1483" s="71"/>
      <c r="B1483" s="71"/>
      <c r="C1483" s="71"/>
      <c r="D1483" s="71"/>
      <c r="E1483" s="71"/>
      <c r="O1483" s="71"/>
    </row>
    <row r="1484" spans="1:15" ht="12">
      <c r="A1484" s="71"/>
      <c r="B1484" s="71"/>
      <c r="C1484" s="71"/>
      <c r="D1484" s="71"/>
      <c r="E1484" s="71"/>
      <c r="O1484" s="71"/>
    </row>
    <row r="1485" spans="1:15" ht="12">
      <c r="A1485" s="71"/>
      <c r="B1485" s="71"/>
      <c r="C1485" s="71"/>
      <c r="D1485" s="71"/>
      <c r="E1485" s="71"/>
      <c r="O1485" s="71"/>
    </row>
    <row r="1486" spans="1:15" ht="12">
      <c r="A1486" s="71"/>
      <c r="B1486" s="71"/>
      <c r="C1486" s="71"/>
      <c r="D1486" s="71"/>
      <c r="E1486" s="71"/>
      <c r="O1486" s="71"/>
    </row>
    <row r="1487" spans="1:15" ht="12">
      <c r="A1487" s="71"/>
      <c r="B1487" s="71"/>
      <c r="C1487" s="71"/>
      <c r="D1487" s="71"/>
      <c r="E1487" s="71"/>
      <c r="O1487" s="71"/>
    </row>
    <row r="1488" spans="1:15" ht="12">
      <c r="A1488" s="71"/>
      <c r="B1488" s="71"/>
      <c r="C1488" s="71"/>
      <c r="D1488" s="71"/>
      <c r="E1488" s="71"/>
      <c r="O1488" s="71"/>
    </row>
    <row r="1489" spans="1:15" ht="12">
      <c r="A1489" s="71"/>
      <c r="B1489" s="71"/>
      <c r="C1489" s="71"/>
      <c r="D1489" s="71"/>
      <c r="E1489" s="71"/>
      <c r="O1489" s="71"/>
    </row>
    <row r="1490" spans="1:15" ht="12">
      <c r="A1490" s="71"/>
      <c r="B1490" s="71"/>
      <c r="C1490" s="71"/>
      <c r="D1490" s="71"/>
      <c r="E1490" s="71"/>
      <c r="O1490" s="71"/>
    </row>
    <row r="1491" spans="1:15" ht="12">
      <c r="A1491" s="71"/>
      <c r="B1491" s="71"/>
      <c r="C1491" s="71"/>
      <c r="D1491" s="71"/>
      <c r="E1491" s="71"/>
      <c r="O1491" s="71"/>
    </row>
    <row r="1492" spans="1:15" ht="12">
      <c r="A1492" s="71"/>
      <c r="B1492" s="71"/>
      <c r="C1492" s="71"/>
      <c r="D1492" s="71"/>
      <c r="E1492" s="71"/>
      <c r="O1492" s="71"/>
    </row>
    <row r="1493" spans="1:15" ht="12">
      <c r="A1493" s="71"/>
      <c r="B1493" s="71"/>
      <c r="C1493" s="71"/>
      <c r="D1493" s="71"/>
      <c r="E1493" s="71"/>
      <c r="O1493" s="71"/>
    </row>
    <row r="1494" spans="1:15" ht="12">
      <c r="A1494" s="71"/>
      <c r="B1494" s="71"/>
      <c r="C1494" s="71"/>
      <c r="D1494" s="71"/>
      <c r="E1494" s="71"/>
      <c r="O1494" s="71"/>
    </row>
    <row r="1495" spans="1:15" ht="12">
      <c r="A1495" s="71"/>
      <c r="B1495" s="71"/>
      <c r="C1495" s="71"/>
      <c r="D1495" s="71"/>
      <c r="E1495" s="71"/>
      <c r="O1495" s="71"/>
    </row>
    <row r="1496" spans="1:15" ht="12">
      <c r="A1496" s="71"/>
      <c r="B1496" s="71"/>
      <c r="C1496" s="71"/>
      <c r="D1496" s="71"/>
      <c r="E1496" s="71"/>
      <c r="O1496" s="71"/>
    </row>
    <row r="1497" spans="1:15" ht="12">
      <c r="A1497" s="71"/>
      <c r="B1497" s="71"/>
      <c r="C1497" s="71"/>
      <c r="D1497" s="71"/>
      <c r="E1497" s="71"/>
      <c r="O1497" s="71"/>
    </row>
    <row r="1498" spans="1:15" ht="12">
      <c r="A1498" s="71"/>
      <c r="B1498" s="71"/>
      <c r="C1498" s="71"/>
      <c r="D1498" s="71"/>
      <c r="E1498" s="71"/>
      <c r="O1498" s="71"/>
    </row>
    <row r="1499" spans="1:15" ht="12">
      <c r="A1499" s="71"/>
      <c r="B1499" s="71"/>
      <c r="C1499" s="71"/>
      <c r="D1499" s="71"/>
      <c r="E1499" s="71"/>
      <c r="O1499" s="71"/>
    </row>
    <row r="1500" spans="1:15" ht="12">
      <c r="A1500" s="71"/>
      <c r="B1500" s="71"/>
      <c r="C1500" s="71"/>
      <c r="D1500" s="71"/>
      <c r="E1500" s="71"/>
      <c r="O1500" s="71"/>
    </row>
    <row r="1501" spans="1:15" ht="12">
      <c r="A1501" s="71"/>
      <c r="B1501" s="71"/>
      <c r="C1501" s="71"/>
      <c r="D1501" s="71"/>
      <c r="E1501" s="71"/>
      <c r="O1501" s="71"/>
    </row>
    <row r="1502" spans="1:15" ht="12">
      <c r="A1502" s="71"/>
      <c r="B1502" s="71"/>
      <c r="C1502" s="71"/>
      <c r="D1502" s="71"/>
      <c r="E1502" s="71"/>
      <c r="O1502" s="71"/>
    </row>
    <row r="1503" spans="1:15" ht="12">
      <c r="A1503" s="71"/>
      <c r="B1503" s="71"/>
      <c r="C1503" s="71"/>
      <c r="D1503" s="71"/>
      <c r="E1503" s="71"/>
      <c r="O1503" s="71"/>
    </row>
    <row r="1504" spans="1:15" ht="12">
      <c r="A1504" s="71"/>
      <c r="B1504" s="71"/>
      <c r="C1504" s="71"/>
      <c r="D1504" s="71"/>
      <c r="E1504" s="71"/>
      <c r="O1504" s="71"/>
    </row>
    <row r="1505" spans="1:15" ht="12">
      <c r="A1505" s="71"/>
      <c r="B1505" s="71"/>
      <c r="C1505" s="71"/>
      <c r="D1505" s="71"/>
      <c r="E1505" s="71"/>
      <c r="O1505" s="71"/>
    </row>
    <row r="1506" spans="1:15" ht="12">
      <c r="A1506" s="71"/>
      <c r="B1506" s="71"/>
      <c r="C1506" s="71"/>
      <c r="D1506" s="71"/>
      <c r="E1506" s="71"/>
      <c r="O1506" s="71"/>
    </row>
    <row r="1507" spans="1:15" ht="12">
      <c r="A1507" s="71"/>
      <c r="B1507" s="71"/>
      <c r="C1507" s="71"/>
      <c r="D1507" s="71"/>
      <c r="E1507" s="71"/>
      <c r="O1507" s="71"/>
    </row>
    <row r="1508" spans="1:15" ht="12">
      <c r="A1508" s="71"/>
      <c r="B1508" s="71"/>
      <c r="C1508" s="71"/>
      <c r="D1508" s="71"/>
      <c r="E1508" s="71"/>
      <c r="O1508" s="71"/>
    </row>
    <row r="1509" spans="1:15" ht="12">
      <c r="A1509" s="71"/>
      <c r="B1509" s="71"/>
      <c r="C1509" s="71"/>
      <c r="D1509" s="71"/>
      <c r="E1509" s="71"/>
      <c r="O1509" s="71"/>
    </row>
    <row r="1510" spans="1:15" ht="12">
      <c r="A1510" s="71"/>
      <c r="B1510" s="71"/>
      <c r="C1510" s="71"/>
      <c r="D1510" s="71"/>
      <c r="E1510" s="71"/>
      <c r="O1510" s="71"/>
    </row>
    <row r="1511" spans="1:15" ht="12">
      <c r="A1511" s="71"/>
      <c r="B1511" s="71"/>
      <c r="C1511" s="71"/>
      <c r="D1511" s="71"/>
      <c r="E1511" s="71"/>
      <c r="O1511" s="71"/>
    </row>
    <row r="1512" spans="1:15" ht="12">
      <c r="A1512" s="71"/>
      <c r="B1512" s="71"/>
      <c r="C1512" s="71"/>
      <c r="D1512" s="71"/>
      <c r="E1512" s="71"/>
      <c r="O1512" s="71"/>
    </row>
    <row r="1513" spans="1:15" ht="12">
      <c r="A1513" s="71"/>
      <c r="B1513" s="71"/>
      <c r="C1513" s="71"/>
      <c r="D1513" s="71"/>
      <c r="E1513" s="71"/>
      <c r="O1513" s="71"/>
    </row>
    <row r="1514" spans="1:15" ht="12">
      <c r="A1514" s="71"/>
      <c r="B1514" s="71"/>
      <c r="C1514" s="71"/>
      <c r="D1514" s="71"/>
      <c r="E1514" s="71"/>
      <c r="O1514" s="71"/>
    </row>
    <row r="1515" spans="1:15" ht="12">
      <c r="A1515" s="71"/>
      <c r="B1515" s="71"/>
      <c r="C1515" s="71"/>
      <c r="D1515" s="71"/>
      <c r="E1515" s="71"/>
      <c r="O1515" s="71"/>
    </row>
    <row r="1516" spans="1:15" ht="12">
      <c r="A1516" s="71"/>
      <c r="B1516" s="71"/>
      <c r="C1516" s="71"/>
      <c r="D1516" s="71"/>
      <c r="E1516" s="71"/>
      <c r="O1516" s="71"/>
    </row>
    <row r="1517" spans="1:15" ht="12">
      <c r="A1517" s="71"/>
      <c r="B1517" s="71"/>
      <c r="C1517" s="71"/>
      <c r="D1517" s="71"/>
      <c r="E1517" s="71"/>
      <c r="O1517" s="71"/>
    </row>
    <row r="1518" spans="1:15" ht="12">
      <c r="A1518" s="71"/>
      <c r="B1518" s="71"/>
      <c r="C1518" s="71"/>
      <c r="D1518" s="71"/>
      <c r="E1518" s="71"/>
      <c r="O1518" s="71"/>
    </row>
    <row r="1519" spans="1:15" ht="12">
      <c r="A1519" s="71"/>
      <c r="B1519" s="71"/>
      <c r="C1519" s="71"/>
      <c r="D1519" s="71"/>
      <c r="E1519" s="71"/>
      <c r="O1519" s="71"/>
    </row>
    <row r="1520" spans="1:15" ht="12">
      <c r="A1520" s="71"/>
      <c r="B1520" s="71"/>
      <c r="C1520" s="71"/>
      <c r="D1520" s="71"/>
      <c r="E1520" s="71"/>
      <c r="O1520" s="71"/>
    </row>
    <row r="1521" spans="1:15" ht="12">
      <c r="A1521" s="71"/>
      <c r="B1521" s="71"/>
      <c r="C1521" s="71"/>
      <c r="D1521" s="71"/>
      <c r="E1521" s="71"/>
      <c r="O1521" s="71"/>
    </row>
    <row r="1522" spans="1:15" ht="12">
      <c r="A1522" s="71"/>
      <c r="B1522" s="71"/>
      <c r="C1522" s="71"/>
      <c r="D1522" s="71"/>
      <c r="E1522" s="71"/>
      <c r="O1522" s="71"/>
    </row>
    <row r="1523" spans="1:15" ht="12">
      <c r="A1523" s="71"/>
      <c r="B1523" s="71"/>
      <c r="C1523" s="71"/>
      <c r="D1523" s="71"/>
      <c r="E1523" s="71"/>
      <c r="O1523" s="71"/>
    </row>
    <row r="1524" spans="1:15" ht="12">
      <c r="A1524" s="71"/>
      <c r="B1524" s="71"/>
      <c r="C1524" s="71"/>
      <c r="D1524" s="71"/>
      <c r="E1524" s="71"/>
      <c r="O1524" s="71"/>
    </row>
    <row r="1525" spans="1:15" ht="12">
      <c r="A1525" s="71"/>
      <c r="B1525" s="71"/>
      <c r="C1525" s="71"/>
      <c r="D1525" s="71"/>
      <c r="E1525" s="71"/>
      <c r="O1525" s="71"/>
    </row>
    <row r="1526" spans="1:15" ht="12">
      <c r="A1526" s="71"/>
      <c r="B1526" s="71"/>
      <c r="C1526" s="71"/>
      <c r="D1526" s="71"/>
      <c r="E1526" s="71"/>
      <c r="O1526" s="71"/>
    </row>
    <row r="1527" spans="1:15" ht="12">
      <c r="A1527" s="71"/>
      <c r="B1527" s="71"/>
      <c r="C1527" s="71"/>
      <c r="D1527" s="71"/>
      <c r="E1527" s="71"/>
      <c r="O1527" s="71"/>
    </row>
    <row r="1528" spans="1:15" ht="12">
      <c r="A1528" s="71"/>
      <c r="B1528" s="71"/>
      <c r="C1528" s="71"/>
      <c r="D1528" s="71"/>
      <c r="E1528" s="71"/>
      <c r="O1528" s="71"/>
    </row>
    <row r="1529" spans="1:15" ht="12">
      <c r="A1529" s="71"/>
      <c r="B1529" s="71"/>
      <c r="C1529" s="71"/>
      <c r="D1529" s="71"/>
      <c r="E1529" s="71"/>
      <c r="O1529" s="71"/>
    </row>
    <row r="1530" spans="1:15" ht="12">
      <c r="A1530" s="71"/>
      <c r="B1530" s="71"/>
      <c r="C1530" s="71"/>
      <c r="D1530" s="71"/>
      <c r="E1530" s="71"/>
      <c r="O1530" s="71"/>
    </row>
    <row r="1531" spans="1:15" ht="12">
      <c r="A1531" s="71"/>
      <c r="B1531" s="71"/>
      <c r="C1531" s="71"/>
      <c r="D1531" s="71"/>
      <c r="E1531" s="71"/>
      <c r="O1531" s="71"/>
    </row>
    <row r="1532" spans="1:15" ht="12">
      <c r="A1532" s="71"/>
      <c r="B1532" s="71"/>
      <c r="C1532" s="71"/>
      <c r="D1532" s="71"/>
      <c r="E1532" s="71"/>
      <c r="O1532" s="71"/>
    </row>
    <row r="1533" spans="1:15" ht="12">
      <c r="A1533" s="71"/>
      <c r="B1533" s="71"/>
      <c r="C1533" s="71"/>
      <c r="D1533" s="71"/>
      <c r="E1533" s="71"/>
      <c r="O1533" s="71"/>
    </row>
    <row r="1534" spans="1:15" ht="12">
      <c r="A1534" s="71"/>
      <c r="B1534" s="71"/>
      <c r="C1534" s="71"/>
      <c r="D1534" s="71"/>
      <c r="E1534" s="71"/>
      <c r="O1534" s="71"/>
    </row>
    <row r="1535" spans="1:15" ht="12">
      <c r="A1535" s="71"/>
      <c r="B1535" s="71"/>
      <c r="C1535" s="71"/>
      <c r="D1535" s="71"/>
      <c r="E1535" s="71"/>
      <c r="O1535" s="71"/>
    </row>
    <row r="1536" spans="1:15" ht="12">
      <c r="A1536" s="71"/>
      <c r="B1536" s="71"/>
      <c r="C1536" s="71"/>
      <c r="D1536" s="71"/>
      <c r="E1536" s="71"/>
      <c r="O1536" s="71"/>
    </row>
    <row r="1537" spans="1:15" ht="12">
      <c r="A1537" s="71"/>
      <c r="B1537" s="71"/>
      <c r="C1537" s="71"/>
      <c r="D1537" s="71"/>
      <c r="E1537" s="71"/>
      <c r="O1537" s="71"/>
    </row>
    <row r="1538" spans="1:15" ht="12">
      <c r="A1538" s="71"/>
      <c r="B1538" s="71"/>
      <c r="C1538" s="71"/>
      <c r="D1538" s="71"/>
      <c r="E1538" s="71"/>
      <c r="O1538" s="71"/>
    </row>
    <row r="1539" spans="1:15" ht="12">
      <c r="A1539" s="71"/>
      <c r="B1539" s="71"/>
      <c r="C1539" s="71"/>
      <c r="D1539" s="71"/>
      <c r="E1539" s="71"/>
      <c r="O1539" s="71"/>
    </row>
    <row r="1540" spans="1:15" ht="12">
      <c r="A1540" s="71"/>
      <c r="B1540" s="71"/>
      <c r="C1540" s="71"/>
      <c r="D1540" s="71"/>
      <c r="E1540" s="71"/>
      <c r="O1540" s="71"/>
    </row>
    <row r="1541" spans="1:15" ht="12">
      <c r="A1541" s="71"/>
      <c r="B1541" s="71"/>
      <c r="C1541" s="71"/>
      <c r="D1541" s="71"/>
      <c r="E1541" s="71"/>
      <c r="O1541" s="71"/>
    </row>
    <row r="1542" spans="1:15" ht="12">
      <c r="A1542" s="71"/>
      <c r="B1542" s="71"/>
      <c r="C1542" s="71"/>
      <c r="D1542" s="71"/>
      <c r="E1542" s="71"/>
      <c r="O1542" s="71"/>
    </row>
    <row r="1543" spans="1:15" ht="12">
      <c r="A1543" s="71"/>
      <c r="B1543" s="71"/>
      <c r="C1543" s="71"/>
      <c r="D1543" s="71"/>
      <c r="E1543" s="71"/>
      <c r="O1543" s="71"/>
    </row>
    <row r="1544" spans="1:15" ht="12">
      <c r="A1544" s="71"/>
      <c r="B1544" s="71"/>
      <c r="C1544" s="71"/>
      <c r="D1544" s="71"/>
      <c r="E1544" s="71"/>
      <c r="O1544" s="71"/>
    </row>
    <row r="1545" spans="1:15" ht="12">
      <c r="A1545" s="71"/>
      <c r="B1545" s="71"/>
      <c r="C1545" s="71"/>
      <c r="D1545" s="71"/>
      <c r="E1545" s="71"/>
      <c r="O1545" s="71"/>
    </row>
    <row r="1546" ht="12">
      <c r="O1546" s="71"/>
    </row>
  </sheetData>
  <mergeCells count="21">
    <mergeCell ref="A1:H1"/>
    <mergeCell ref="N9:N10"/>
    <mergeCell ref="M6:N8"/>
    <mergeCell ref="E9:E10"/>
    <mergeCell ref="F9:F10"/>
    <mergeCell ref="G9:G10"/>
    <mergeCell ref="A3:N3"/>
    <mergeCell ref="K9:K10"/>
    <mergeCell ref="I6:J8"/>
    <mergeCell ref="A7:A8"/>
    <mergeCell ref="K6:L8"/>
    <mergeCell ref="E6:F8"/>
    <mergeCell ref="G6:H8"/>
    <mergeCell ref="D4:N5"/>
    <mergeCell ref="I9:I10"/>
    <mergeCell ref="A77:N77"/>
    <mergeCell ref="A78:K78"/>
    <mergeCell ref="H9:H10"/>
    <mergeCell ref="J9:J10"/>
    <mergeCell ref="L9:L10"/>
    <mergeCell ref="M9:M10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54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140625" style="17" customWidth="1"/>
    <col min="2" max="2" width="9.28125" style="17" customWidth="1"/>
    <col min="3" max="3" width="8.57421875" style="17" customWidth="1"/>
    <col min="4" max="4" width="8.8515625" style="17" customWidth="1"/>
    <col min="5" max="5" width="8.28125" style="17" customWidth="1"/>
    <col min="6" max="6" width="7.7109375" style="17" customWidth="1"/>
    <col min="7" max="7" width="7.57421875" style="17" customWidth="1"/>
    <col min="8" max="8" width="8.28125" style="17" customWidth="1"/>
    <col min="9" max="9" width="7.7109375" style="17" customWidth="1"/>
    <col min="10" max="11" width="7.421875" style="17" customWidth="1"/>
    <col min="12" max="12" width="7.8515625" style="17" customWidth="1"/>
    <col min="13" max="13" width="11.00390625" style="17" bestFit="1" customWidth="1"/>
    <col min="14" max="16384" width="11.421875" style="17" customWidth="1"/>
  </cols>
  <sheetData>
    <row r="1" spans="1:13" ht="18" customHeight="1">
      <c r="A1" s="416" t="s">
        <v>564</v>
      </c>
      <c r="B1" s="359"/>
      <c r="C1" s="359"/>
      <c r="D1" s="359"/>
      <c r="E1" s="415"/>
      <c r="F1" s="415"/>
      <c r="G1" s="415"/>
      <c r="M1" s="160" t="s">
        <v>565</v>
      </c>
    </row>
    <row r="3" spans="1:13" ht="24" customHeight="1">
      <c r="A3" s="486" t="s">
        <v>440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15"/>
    </row>
    <row r="4" spans="1:12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3" s="269" customFormat="1" ht="13.5" customHeight="1">
      <c r="A5" s="283" t="s">
        <v>593</v>
      </c>
      <c r="B5" s="284"/>
      <c r="C5" s="285"/>
      <c r="D5" s="358"/>
      <c r="E5" s="490"/>
      <c r="F5" s="490"/>
      <c r="G5" s="490"/>
      <c r="H5" s="490"/>
      <c r="I5" s="490"/>
      <c r="J5" s="490"/>
      <c r="K5" s="490"/>
      <c r="L5" s="490"/>
      <c r="M5" s="285"/>
    </row>
    <row r="6" spans="1:13" s="154" customFormat="1" ht="12.75" customHeight="1">
      <c r="A6" s="286"/>
      <c r="B6" s="287"/>
      <c r="C6" s="288"/>
      <c r="D6" s="288"/>
      <c r="E6" s="468" t="s">
        <v>404</v>
      </c>
      <c r="F6" s="469"/>
      <c r="G6" s="468" t="s">
        <v>405</v>
      </c>
      <c r="H6" s="469"/>
      <c r="I6" s="468" t="s">
        <v>406</v>
      </c>
      <c r="J6" s="469"/>
      <c r="K6" s="468" t="s">
        <v>407</v>
      </c>
      <c r="L6" s="469"/>
      <c r="M6" s="287"/>
    </row>
    <row r="7" spans="1:13" s="274" customFormat="1" ht="12.75" customHeight="1">
      <c r="A7" s="289" t="s">
        <v>413</v>
      </c>
      <c r="B7" s="289" t="s">
        <v>50</v>
      </c>
      <c r="C7" s="289" t="s">
        <v>50</v>
      </c>
      <c r="D7" s="289" t="s">
        <v>50</v>
      </c>
      <c r="E7" s="470"/>
      <c r="F7" s="471"/>
      <c r="G7" s="470"/>
      <c r="H7" s="471"/>
      <c r="I7" s="470"/>
      <c r="J7" s="471"/>
      <c r="K7" s="470"/>
      <c r="L7" s="471"/>
      <c r="M7" s="289" t="s">
        <v>659</v>
      </c>
    </row>
    <row r="8" spans="1:13" s="154" customFormat="1" ht="12.75" customHeight="1">
      <c r="A8" s="289" t="s">
        <v>396</v>
      </c>
      <c r="B8" s="290" t="s">
        <v>51</v>
      </c>
      <c r="C8" s="289" t="s">
        <v>397</v>
      </c>
      <c r="D8" s="289" t="s">
        <v>398</v>
      </c>
      <c r="E8" s="477" t="s">
        <v>402</v>
      </c>
      <c r="F8" s="477" t="s">
        <v>403</v>
      </c>
      <c r="G8" s="477" t="s">
        <v>402</v>
      </c>
      <c r="H8" s="477" t="s">
        <v>403</v>
      </c>
      <c r="I8" s="477" t="s">
        <v>402</v>
      </c>
      <c r="J8" s="477" t="s">
        <v>403</v>
      </c>
      <c r="K8" s="477" t="s">
        <v>402</v>
      </c>
      <c r="L8" s="477" t="s">
        <v>403</v>
      </c>
      <c r="M8" s="302" t="s">
        <v>660</v>
      </c>
    </row>
    <row r="9" spans="1:13" s="154" customFormat="1" ht="12.75" customHeight="1">
      <c r="A9" s="289"/>
      <c r="B9" s="291" t="s">
        <v>661</v>
      </c>
      <c r="C9" s="297"/>
      <c r="D9" s="289"/>
      <c r="E9" s="491"/>
      <c r="F9" s="491"/>
      <c r="G9" s="491"/>
      <c r="H9" s="491"/>
      <c r="I9" s="491"/>
      <c r="J9" s="491"/>
      <c r="K9" s="491"/>
      <c r="L9" s="491"/>
      <c r="M9" s="291" t="s">
        <v>646</v>
      </c>
    </row>
    <row r="10" spans="1:13" s="154" customFormat="1" ht="12.75" customHeight="1">
      <c r="A10" s="292"/>
      <c r="B10" s="293"/>
      <c r="C10" s="247"/>
      <c r="D10" s="292"/>
      <c r="E10" s="492"/>
      <c r="F10" s="492" t="s">
        <v>403</v>
      </c>
      <c r="G10" s="492"/>
      <c r="H10" s="492" t="s">
        <v>403</v>
      </c>
      <c r="I10" s="492"/>
      <c r="J10" s="492" t="s">
        <v>403</v>
      </c>
      <c r="K10" s="492"/>
      <c r="L10" s="492" t="s">
        <v>403</v>
      </c>
      <c r="M10" s="293"/>
    </row>
    <row r="11" spans="1:13" s="154" customFormat="1" ht="9" customHeight="1">
      <c r="A11" s="269"/>
      <c r="B11" s="294"/>
      <c r="C11" s="295"/>
      <c r="D11" s="295"/>
      <c r="E11" s="296"/>
      <c r="F11" s="296"/>
      <c r="G11" s="296"/>
      <c r="H11" s="296"/>
      <c r="I11" s="296"/>
      <c r="J11" s="296"/>
      <c r="K11" s="296"/>
      <c r="L11" s="296"/>
      <c r="M11" s="297"/>
    </row>
    <row r="12" spans="1:13" s="244" customFormat="1" ht="12.75" customHeight="1">
      <c r="A12" s="278" t="s">
        <v>598</v>
      </c>
      <c r="B12" s="278">
        <v>244709</v>
      </c>
      <c r="C12" s="279">
        <v>93210</v>
      </c>
      <c r="D12" s="279">
        <v>67331</v>
      </c>
      <c r="E12" s="278">
        <v>9442</v>
      </c>
      <c r="F12" s="278">
        <v>8081</v>
      </c>
      <c r="G12" s="278">
        <v>27392</v>
      </c>
      <c r="H12" s="278">
        <v>23670</v>
      </c>
      <c r="I12" s="278">
        <v>24697</v>
      </c>
      <c r="J12" s="278">
        <v>19332</v>
      </c>
      <c r="K12" s="278">
        <v>29394</v>
      </c>
      <c r="L12" s="278">
        <v>14449</v>
      </c>
      <c r="M12" s="278">
        <v>88252</v>
      </c>
    </row>
    <row r="13" spans="1:13" s="244" customFormat="1" ht="12.75" customHeight="1">
      <c r="A13" s="278" t="s">
        <v>236</v>
      </c>
      <c r="B13" s="278">
        <v>31488</v>
      </c>
      <c r="C13" s="279">
        <f>+C14+C15+C16+C17+C18+C19+C20+C21</f>
        <v>18883</v>
      </c>
      <c r="D13" s="279">
        <f>+D14+D15+D16+D17+D18+D19+D20+D21</f>
        <v>12605</v>
      </c>
      <c r="E13" s="278">
        <f aca="true" t="shared" si="0" ref="E13:L13">E14+E15+E16+E17+E18+E19+E20+E21</f>
        <v>1811</v>
      </c>
      <c r="F13" s="278">
        <f t="shared" si="0"/>
        <v>1458</v>
      </c>
      <c r="G13" s="278">
        <f t="shared" si="0"/>
        <v>4861</v>
      </c>
      <c r="H13" s="278">
        <f t="shared" si="0"/>
        <v>4109</v>
      </c>
      <c r="I13" s="278">
        <f t="shared" si="0"/>
        <v>5223</v>
      </c>
      <c r="J13" s="278">
        <f t="shared" si="0"/>
        <v>3911</v>
      </c>
      <c r="K13" s="278">
        <f t="shared" si="0"/>
        <v>6988</v>
      </c>
      <c r="L13" s="278">
        <f t="shared" si="0"/>
        <v>3127</v>
      </c>
      <c r="M13" s="278">
        <v>0</v>
      </c>
    </row>
    <row r="14" spans="1:13" s="154" customFormat="1" ht="12.75" customHeight="1">
      <c r="A14" s="188" t="s">
        <v>237</v>
      </c>
      <c r="B14" s="188">
        <v>2822</v>
      </c>
      <c r="C14" s="188">
        <v>1717</v>
      </c>
      <c r="D14" s="188">
        <v>1105</v>
      </c>
      <c r="E14" s="188">
        <v>192</v>
      </c>
      <c r="F14" s="188">
        <v>127</v>
      </c>
      <c r="G14" s="188">
        <v>434</v>
      </c>
      <c r="H14" s="188">
        <v>357</v>
      </c>
      <c r="I14" s="188">
        <v>498</v>
      </c>
      <c r="J14" s="188">
        <v>386</v>
      </c>
      <c r="K14" s="188">
        <v>593</v>
      </c>
      <c r="L14" s="188">
        <v>235</v>
      </c>
      <c r="M14" s="188">
        <v>0</v>
      </c>
    </row>
    <row r="15" spans="1:13" s="154" customFormat="1" ht="12.75" customHeight="1">
      <c r="A15" s="188" t="s">
        <v>238</v>
      </c>
      <c r="B15" s="188">
        <v>3934</v>
      </c>
      <c r="C15" s="188">
        <v>2381</v>
      </c>
      <c r="D15" s="188">
        <v>1553</v>
      </c>
      <c r="E15" s="188">
        <v>298</v>
      </c>
      <c r="F15" s="188">
        <v>227</v>
      </c>
      <c r="G15" s="188">
        <v>600</v>
      </c>
      <c r="H15" s="188">
        <v>527</v>
      </c>
      <c r="I15" s="188">
        <v>669</v>
      </c>
      <c r="J15" s="188">
        <v>488</v>
      </c>
      <c r="K15" s="188">
        <v>814</v>
      </c>
      <c r="L15" s="188">
        <v>311</v>
      </c>
      <c r="M15" s="188">
        <v>0</v>
      </c>
    </row>
    <row r="16" spans="1:13" s="154" customFormat="1" ht="12.75" customHeight="1">
      <c r="A16" s="188" t="s">
        <v>239</v>
      </c>
      <c r="B16" s="188">
        <v>2328</v>
      </c>
      <c r="C16" s="188">
        <v>1483</v>
      </c>
      <c r="D16" s="188">
        <v>845</v>
      </c>
      <c r="E16" s="188">
        <v>113</v>
      </c>
      <c r="F16" s="188">
        <v>102</v>
      </c>
      <c r="G16" s="188">
        <v>465</v>
      </c>
      <c r="H16" s="188">
        <v>355</v>
      </c>
      <c r="I16" s="188">
        <v>390</v>
      </c>
      <c r="J16" s="188">
        <v>230</v>
      </c>
      <c r="K16" s="188">
        <v>515</v>
      </c>
      <c r="L16" s="188">
        <v>158</v>
      </c>
      <c r="M16" s="188">
        <v>0</v>
      </c>
    </row>
    <row r="17" spans="1:13" s="154" customFormat="1" ht="12.75" customHeight="1">
      <c r="A17" s="188" t="s">
        <v>240</v>
      </c>
      <c r="B17" s="188">
        <v>3447</v>
      </c>
      <c r="C17" s="188">
        <v>1995</v>
      </c>
      <c r="D17" s="188">
        <v>1452</v>
      </c>
      <c r="E17" s="188">
        <v>255</v>
      </c>
      <c r="F17" s="188">
        <v>179</v>
      </c>
      <c r="G17" s="188">
        <v>496</v>
      </c>
      <c r="H17" s="188">
        <v>475</v>
      </c>
      <c r="I17" s="188">
        <v>575</v>
      </c>
      <c r="J17" s="188">
        <v>503</v>
      </c>
      <c r="K17" s="188">
        <v>669</v>
      </c>
      <c r="L17" s="188">
        <v>295</v>
      </c>
      <c r="M17" s="188">
        <v>0</v>
      </c>
    </row>
    <row r="18" spans="1:13" s="154" customFormat="1" ht="12.75" customHeight="1">
      <c r="A18" s="188" t="s">
        <v>241</v>
      </c>
      <c r="B18" s="188">
        <v>1735</v>
      </c>
      <c r="C18" s="188">
        <v>1110</v>
      </c>
      <c r="D18" s="188">
        <v>625</v>
      </c>
      <c r="E18" s="188">
        <v>105</v>
      </c>
      <c r="F18" s="188">
        <v>52</v>
      </c>
      <c r="G18" s="188">
        <v>272</v>
      </c>
      <c r="H18" s="188">
        <v>198</v>
      </c>
      <c r="I18" s="188">
        <v>324</v>
      </c>
      <c r="J18" s="188">
        <v>219</v>
      </c>
      <c r="K18" s="188">
        <v>409</v>
      </c>
      <c r="L18" s="188">
        <v>156</v>
      </c>
      <c r="M18" s="188">
        <v>0</v>
      </c>
    </row>
    <row r="19" spans="1:13" s="154" customFormat="1" ht="12.75" customHeight="1">
      <c r="A19" s="188" t="s">
        <v>242</v>
      </c>
      <c r="B19" s="188">
        <v>1480</v>
      </c>
      <c r="C19" s="188">
        <v>963</v>
      </c>
      <c r="D19" s="188">
        <v>517</v>
      </c>
      <c r="E19" s="188">
        <v>68</v>
      </c>
      <c r="F19" s="188">
        <v>42</v>
      </c>
      <c r="G19" s="188">
        <v>220</v>
      </c>
      <c r="H19" s="188">
        <v>182</v>
      </c>
      <c r="I19" s="188">
        <v>296</v>
      </c>
      <c r="J19" s="188">
        <v>165</v>
      </c>
      <c r="K19" s="188">
        <v>379</v>
      </c>
      <c r="L19" s="188">
        <v>128</v>
      </c>
      <c r="M19" s="188">
        <v>0</v>
      </c>
    </row>
    <row r="20" spans="1:13" s="154" customFormat="1" ht="12.75" customHeight="1">
      <c r="A20" s="188" t="s">
        <v>243</v>
      </c>
      <c r="B20" s="188">
        <v>6367</v>
      </c>
      <c r="C20" s="188">
        <v>3495</v>
      </c>
      <c r="D20" s="188">
        <v>2872</v>
      </c>
      <c r="E20" s="188">
        <v>358</v>
      </c>
      <c r="F20" s="188">
        <v>372</v>
      </c>
      <c r="G20" s="188">
        <v>1068</v>
      </c>
      <c r="H20" s="188">
        <v>989</v>
      </c>
      <c r="I20" s="188">
        <v>986</v>
      </c>
      <c r="J20" s="188">
        <v>876</v>
      </c>
      <c r="K20" s="188">
        <v>1083</v>
      </c>
      <c r="L20" s="188">
        <v>635</v>
      </c>
      <c r="M20" s="188">
        <v>0</v>
      </c>
    </row>
    <row r="21" spans="1:13" s="154" customFormat="1" ht="12.75" customHeight="1">
      <c r="A21" s="188" t="s">
        <v>244</v>
      </c>
      <c r="B21" s="188">
        <v>9375</v>
      </c>
      <c r="C21" s="188">
        <v>5739</v>
      </c>
      <c r="D21" s="188">
        <v>3636</v>
      </c>
      <c r="E21" s="188">
        <v>422</v>
      </c>
      <c r="F21" s="188">
        <v>357</v>
      </c>
      <c r="G21" s="188">
        <v>1306</v>
      </c>
      <c r="H21" s="188">
        <v>1026</v>
      </c>
      <c r="I21" s="188">
        <v>1485</v>
      </c>
      <c r="J21" s="188">
        <v>1044</v>
      </c>
      <c r="K21" s="188">
        <v>2526</v>
      </c>
      <c r="L21" s="188">
        <v>1209</v>
      </c>
      <c r="M21" s="188">
        <v>0</v>
      </c>
    </row>
    <row r="22" spans="1:13" s="244" customFormat="1" ht="12.75" customHeight="1">
      <c r="A22" s="278" t="s">
        <v>245</v>
      </c>
      <c r="B22" s="278">
        <v>567</v>
      </c>
      <c r="C22" s="279">
        <f aca="true" t="shared" si="1" ref="C22:L22">+C23+C24+C25</f>
        <v>342</v>
      </c>
      <c r="D22" s="279">
        <f t="shared" si="1"/>
        <v>225</v>
      </c>
      <c r="E22" s="278">
        <f t="shared" si="1"/>
        <v>80</v>
      </c>
      <c r="F22" s="278">
        <f t="shared" si="1"/>
        <v>74</v>
      </c>
      <c r="G22" s="278">
        <f t="shared" si="1"/>
        <v>113</v>
      </c>
      <c r="H22" s="278">
        <f t="shared" si="1"/>
        <v>82</v>
      </c>
      <c r="I22" s="278">
        <f t="shared" si="1"/>
        <v>75</v>
      </c>
      <c r="J22" s="278">
        <f t="shared" si="1"/>
        <v>51</v>
      </c>
      <c r="K22" s="278">
        <f t="shared" si="1"/>
        <v>69</v>
      </c>
      <c r="L22" s="278">
        <f t="shared" si="1"/>
        <v>14</v>
      </c>
      <c r="M22" s="278">
        <v>9</v>
      </c>
    </row>
    <row r="23" spans="1:13" s="154" customFormat="1" ht="12.75" customHeight="1">
      <c r="A23" s="188" t="s">
        <v>246</v>
      </c>
      <c r="B23" s="188">
        <v>44</v>
      </c>
      <c r="C23" s="188">
        <v>36</v>
      </c>
      <c r="D23" s="188">
        <v>8</v>
      </c>
      <c r="E23" s="188">
        <v>1</v>
      </c>
      <c r="F23" s="188">
        <v>1</v>
      </c>
      <c r="G23" s="188">
        <v>18</v>
      </c>
      <c r="H23" s="188">
        <v>2</v>
      </c>
      <c r="I23" s="188">
        <v>4</v>
      </c>
      <c r="J23" s="188">
        <v>3</v>
      </c>
      <c r="K23" s="188">
        <v>10</v>
      </c>
      <c r="L23" s="188">
        <v>2</v>
      </c>
      <c r="M23" s="188">
        <v>3</v>
      </c>
    </row>
    <row r="24" spans="1:13" s="154" customFormat="1" ht="12.75" customHeight="1">
      <c r="A24" s="188" t="s">
        <v>247</v>
      </c>
      <c r="B24" s="188">
        <v>25</v>
      </c>
      <c r="C24" s="188">
        <v>19</v>
      </c>
      <c r="D24" s="188">
        <v>6</v>
      </c>
      <c r="E24" s="188">
        <v>0</v>
      </c>
      <c r="F24" s="188">
        <v>1</v>
      </c>
      <c r="G24" s="188">
        <v>7</v>
      </c>
      <c r="H24" s="188">
        <v>2</v>
      </c>
      <c r="I24" s="188">
        <v>9</v>
      </c>
      <c r="J24" s="188">
        <v>2</v>
      </c>
      <c r="K24" s="188">
        <v>3</v>
      </c>
      <c r="L24" s="188">
        <v>0</v>
      </c>
      <c r="M24" s="188">
        <v>1</v>
      </c>
    </row>
    <row r="25" spans="1:13" s="154" customFormat="1" ht="12.75" customHeight="1">
      <c r="A25" s="188" t="s">
        <v>248</v>
      </c>
      <c r="B25" s="188">
        <v>498</v>
      </c>
      <c r="C25" s="188">
        <v>287</v>
      </c>
      <c r="D25" s="188">
        <v>211</v>
      </c>
      <c r="E25" s="188">
        <v>79</v>
      </c>
      <c r="F25" s="188">
        <v>72</v>
      </c>
      <c r="G25" s="188">
        <v>88</v>
      </c>
      <c r="H25" s="188">
        <v>78</v>
      </c>
      <c r="I25" s="188">
        <v>62</v>
      </c>
      <c r="J25" s="188">
        <v>46</v>
      </c>
      <c r="K25" s="188">
        <v>56</v>
      </c>
      <c r="L25" s="188">
        <v>12</v>
      </c>
      <c r="M25" s="188">
        <v>5</v>
      </c>
    </row>
    <row r="26" spans="1:13" s="244" customFormat="1" ht="12.75" customHeight="1">
      <c r="A26" s="278" t="s">
        <v>335</v>
      </c>
      <c r="B26" s="278">
        <v>4282</v>
      </c>
      <c r="C26" s="279">
        <v>2452</v>
      </c>
      <c r="D26" s="279">
        <v>1829</v>
      </c>
      <c r="E26" s="278">
        <v>215</v>
      </c>
      <c r="F26" s="278">
        <v>271</v>
      </c>
      <c r="G26" s="278">
        <v>631</v>
      </c>
      <c r="H26" s="278">
        <v>588</v>
      </c>
      <c r="I26" s="278">
        <v>741</v>
      </c>
      <c r="J26" s="278">
        <v>483</v>
      </c>
      <c r="K26" s="278">
        <v>702</v>
      </c>
      <c r="L26" s="278">
        <v>346</v>
      </c>
      <c r="M26" s="278">
        <v>305</v>
      </c>
    </row>
    <row r="27" spans="1:13" s="244" customFormat="1" ht="12.75" customHeight="1">
      <c r="A27" s="278" t="s">
        <v>357</v>
      </c>
      <c r="B27" s="278">
        <v>6407</v>
      </c>
      <c r="C27" s="279">
        <v>3459</v>
      </c>
      <c r="D27" s="279">
        <v>2942</v>
      </c>
      <c r="E27" s="278">
        <v>464</v>
      </c>
      <c r="F27" s="278">
        <v>425</v>
      </c>
      <c r="G27" s="278">
        <v>1324</v>
      </c>
      <c r="H27" s="278">
        <v>1220</v>
      </c>
      <c r="I27" s="278">
        <v>699</v>
      </c>
      <c r="J27" s="278">
        <v>571</v>
      </c>
      <c r="K27" s="278">
        <v>682</v>
      </c>
      <c r="L27" s="278">
        <v>442</v>
      </c>
      <c r="M27" s="278">
        <v>580</v>
      </c>
    </row>
    <row r="28" spans="1:13" s="244" customFormat="1" ht="12.75" customHeight="1">
      <c r="A28" s="278" t="s">
        <v>250</v>
      </c>
      <c r="B28" s="278">
        <v>14289</v>
      </c>
      <c r="C28" s="279">
        <f aca="true" t="shared" si="2" ref="C28:L28">C29+C30</f>
        <v>8222</v>
      </c>
      <c r="D28" s="279">
        <f t="shared" si="2"/>
        <v>6067</v>
      </c>
      <c r="E28" s="279">
        <f t="shared" si="2"/>
        <v>640</v>
      </c>
      <c r="F28" s="279">
        <f t="shared" si="2"/>
        <v>562</v>
      </c>
      <c r="G28" s="279">
        <f t="shared" si="2"/>
        <v>2904</v>
      </c>
      <c r="H28" s="279">
        <f t="shared" si="2"/>
        <v>2355</v>
      </c>
      <c r="I28" s="279">
        <f t="shared" si="2"/>
        <v>2924</v>
      </c>
      <c r="J28" s="279">
        <f t="shared" si="2"/>
        <v>2175</v>
      </c>
      <c r="K28" s="279">
        <f t="shared" si="2"/>
        <v>1754</v>
      </c>
      <c r="L28" s="279">
        <f t="shared" si="2"/>
        <v>975</v>
      </c>
      <c r="M28" s="279">
        <v>0</v>
      </c>
    </row>
    <row r="29" spans="1:13" s="154" customFormat="1" ht="12.75" customHeight="1">
      <c r="A29" s="188" t="s">
        <v>251</v>
      </c>
      <c r="B29" s="188">
        <v>8332</v>
      </c>
      <c r="C29" s="188">
        <v>4777</v>
      </c>
      <c r="D29" s="188">
        <v>3555</v>
      </c>
      <c r="E29" s="188">
        <v>272</v>
      </c>
      <c r="F29" s="188">
        <v>265</v>
      </c>
      <c r="G29" s="188">
        <v>1837</v>
      </c>
      <c r="H29" s="188">
        <v>1375</v>
      </c>
      <c r="I29" s="188">
        <v>2047</v>
      </c>
      <c r="J29" s="188">
        <v>1474</v>
      </c>
      <c r="K29" s="188">
        <v>621</v>
      </c>
      <c r="L29" s="188">
        <v>441</v>
      </c>
      <c r="M29" s="188">
        <v>0</v>
      </c>
    </row>
    <row r="30" spans="1:13" s="154" customFormat="1" ht="12.75" customHeight="1">
      <c r="A30" s="188" t="s">
        <v>252</v>
      </c>
      <c r="B30" s="188">
        <v>5957</v>
      </c>
      <c r="C30" s="188">
        <v>3445</v>
      </c>
      <c r="D30" s="188">
        <v>2512</v>
      </c>
      <c r="E30" s="188">
        <v>368</v>
      </c>
      <c r="F30" s="188">
        <v>297</v>
      </c>
      <c r="G30" s="188">
        <v>1067</v>
      </c>
      <c r="H30" s="188">
        <v>980</v>
      </c>
      <c r="I30" s="188">
        <v>877</v>
      </c>
      <c r="J30" s="188">
        <v>701</v>
      </c>
      <c r="K30" s="188">
        <v>1133</v>
      </c>
      <c r="L30" s="188">
        <v>534</v>
      </c>
      <c r="M30" s="188">
        <v>0</v>
      </c>
    </row>
    <row r="31" spans="1:13" s="244" customFormat="1" ht="12.75" customHeight="1">
      <c r="A31" s="278" t="s">
        <v>358</v>
      </c>
      <c r="B31" s="278">
        <v>2140</v>
      </c>
      <c r="C31" s="280" t="s">
        <v>359</v>
      </c>
      <c r="D31" s="280" t="s">
        <v>359</v>
      </c>
      <c r="E31" s="280" t="s">
        <v>359</v>
      </c>
      <c r="F31" s="280" t="s">
        <v>359</v>
      </c>
      <c r="G31" s="280" t="s">
        <v>359</v>
      </c>
      <c r="H31" s="280" t="s">
        <v>359</v>
      </c>
      <c r="I31" s="280" t="s">
        <v>359</v>
      </c>
      <c r="J31" s="280" t="s">
        <v>359</v>
      </c>
      <c r="K31" s="280" t="s">
        <v>359</v>
      </c>
      <c r="L31" s="280" t="s">
        <v>359</v>
      </c>
      <c r="M31" s="278">
        <v>2140</v>
      </c>
    </row>
    <row r="32" spans="1:13" s="244" customFormat="1" ht="12.75" customHeight="1">
      <c r="A32" s="278" t="s">
        <v>253</v>
      </c>
      <c r="B32" s="278">
        <v>7242</v>
      </c>
      <c r="C32" s="279">
        <f>C33+C34+C35+C36+C37</f>
        <v>4456</v>
      </c>
      <c r="D32" s="279">
        <f>D33+D34+D35+D36+D37</f>
        <v>2786</v>
      </c>
      <c r="E32" s="278">
        <f aca="true" t="shared" si="3" ref="E32:L32">+E33+E34+E35+E36+E37</f>
        <v>455</v>
      </c>
      <c r="F32" s="278">
        <f t="shared" si="3"/>
        <v>340</v>
      </c>
      <c r="G32" s="278">
        <f t="shared" si="3"/>
        <v>1300</v>
      </c>
      <c r="H32" s="278">
        <f t="shared" si="3"/>
        <v>1057</v>
      </c>
      <c r="I32" s="278">
        <f t="shared" si="3"/>
        <v>1194</v>
      </c>
      <c r="J32" s="278">
        <f t="shared" si="3"/>
        <v>852</v>
      </c>
      <c r="K32" s="278">
        <f t="shared" si="3"/>
        <v>1472</v>
      </c>
      <c r="L32" s="278">
        <f t="shared" si="3"/>
        <v>515</v>
      </c>
      <c r="M32" s="278">
        <v>57</v>
      </c>
    </row>
    <row r="33" spans="1:13" s="154" customFormat="1" ht="12.75" customHeight="1">
      <c r="A33" s="188" t="s">
        <v>254</v>
      </c>
      <c r="B33" s="188">
        <v>1002</v>
      </c>
      <c r="C33" s="188">
        <v>576</v>
      </c>
      <c r="D33" s="188">
        <v>426</v>
      </c>
      <c r="E33" s="188">
        <v>33</v>
      </c>
      <c r="F33" s="188">
        <v>27</v>
      </c>
      <c r="G33" s="188">
        <v>192</v>
      </c>
      <c r="H33" s="188">
        <v>169</v>
      </c>
      <c r="I33" s="188">
        <v>145</v>
      </c>
      <c r="J33" s="188">
        <v>125</v>
      </c>
      <c r="K33" s="188">
        <v>206</v>
      </c>
      <c r="L33" s="188">
        <v>105</v>
      </c>
      <c r="M33" s="188">
        <v>0</v>
      </c>
    </row>
    <row r="34" spans="1:13" s="154" customFormat="1" ht="12.75" customHeight="1">
      <c r="A34" s="188" t="s">
        <v>255</v>
      </c>
      <c r="B34" s="188">
        <v>1341</v>
      </c>
      <c r="C34" s="188">
        <v>882</v>
      </c>
      <c r="D34" s="188">
        <v>459</v>
      </c>
      <c r="E34" s="188">
        <v>106</v>
      </c>
      <c r="F34" s="188">
        <v>48</v>
      </c>
      <c r="G34" s="188">
        <v>306</v>
      </c>
      <c r="H34" s="188">
        <v>213</v>
      </c>
      <c r="I34" s="188">
        <v>235</v>
      </c>
      <c r="J34" s="188">
        <v>117</v>
      </c>
      <c r="K34" s="188">
        <v>210</v>
      </c>
      <c r="L34" s="188">
        <v>67</v>
      </c>
      <c r="M34" s="188">
        <v>39</v>
      </c>
    </row>
    <row r="35" spans="1:13" s="154" customFormat="1" ht="12.75" customHeight="1">
      <c r="A35" s="188" t="s">
        <v>256</v>
      </c>
      <c r="B35" s="188">
        <v>571</v>
      </c>
      <c r="C35" s="188">
        <v>310</v>
      </c>
      <c r="D35" s="188">
        <v>261</v>
      </c>
      <c r="E35" s="188">
        <v>23</v>
      </c>
      <c r="F35" s="188">
        <v>26</v>
      </c>
      <c r="G35" s="188">
        <v>92</v>
      </c>
      <c r="H35" s="188">
        <v>108</v>
      </c>
      <c r="I35" s="188">
        <v>87</v>
      </c>
      <c r="J35" s="188">
        <v>76</v>
      </c>
      <c r="K35" s="188">
        <v>98</v>
      </c>
      <c r="L35" s="188">
        <v>43</v>
      </c>
      <c r="M35" s="188">
        <v>18</v>
      </c>
    </row>
    <row r="36" spans="1:13" s="154" customFormat="1" ht="12.75" customHeight="1">
      <c r="A36" s="188" t="s">
        <v>257</v>
      </c>
      <c r="B36" s="188">
        <v>1431</v>
      </c>
      <c r="C36" s="188">
        <v>873</v>
      </c>
      <c r="D36" s="188">
        <v>558</v>
      </c>
      <c r="E36" s="188">
        <v>61</v>
      </c>
      <c r="F36" s="188">
        <v>96</v>
      </c>
      <c r="G36" s="188">
        <v>252</v>
      </c>
      <c r="H36" s="188">
        <v>170</v>
      </c>
      <c r="I36" s="188">
        <v>250</v>
      </c>
      <c r="J36" s="188">
        <v>184</v>
      </c>
      <c r="K36" s="188">
        <v>310</v>
      </c>
      <c r="L36" s="188">
        <v>108</v>
      </c>
      <c r="M36" s="188">
        <v>0</v>
      </c>
    </row>
    <row r="37" spans="1:13" s="154" customFormat="1" ht="12.75" customHeight="1">
      <c r="A37" s="188" t="s">
        <v>258</v>
      </c>
      <c r="B37" s="188">
        <v>2897</v>
      </c>
      <c r="C37" s="188">
        <v>1815</v>
      </c>
      <c r="D37" s="188">
        <v>1082</v>
      </c>
      <c r="E37" s="188">
        <v>232</v>
      </c>
      <c r="F37" s="188">
        <v>143</v>
      </c>
      <c r="G37" s="188">
        <v>458</v>
      </c>
      <c r="H37" s="188">
        <v>397</v>
      </c>
      <c r="I37" s="188">
        <v>477</v>
      </c>
      <c r="J37" s="188">
        <v>350</v>
      </c>
      <c r="K37" s="188">
        <v>648</v>
      </c>
      <c r="L37" s="188">
        <v>192</v>
      </c>
      <c r="M37" s="188">
        <v>0</v>
      </c>
    </row>
    <row r="38" spans="1:13" s="244" customFormat="1" ht="12.75" customHeight="1">
      <c r="A38" s="278" t="s">
        <v>259</v>
      </c>
      <c r="B38" s="278">
        <v>11998</v>
      </c>
      <c r="C38" s="279">
        <f aca="true" t="shared" si="4" ref="C38:L38">C39+C40+C41+C42+C43+C44+C45+C46+C47</f>
        <v>7151</v>
      </c>
      <c r="D38" s="279">
        <f t="shared" si="4"/>
        <v>4847</v>
      </c>
      <c r="E38" s="278">
        <f t="shared" si="4"/>
        <v>802</v>
      </c>
      <c r="F38" s="278">
        <f t="shared" si="4"/>
        <v>717</v>
      </c>
      <c r="G38" s="278">
        <f t="shared" si="4"/>
        <v>1878</v>
      </c>
      <c r="H38" s="278">
        <f t="shared" si="4"/>
        <v>1739</v>
      </c>
      <c r="I38" s="278">
        <f t="shared" si="4"/>
        <v>1650</v>
      </c>
      <c r="J38" s="278">
        <f t="shared" si="4"/>
        <v>1256</v>
      </c>
      <c r="K38" s="278">
        <f t="shared" si="4"/>
        <v>2772</v>
      </c>
      <c r="L38" s="278">
        <f t="shared" si="4"/>
        <v>1104</v>
      </c>
      <c r="M38" s="278">
        <v>80</v>
      </c>
    </row>
    <row r="39" spans="1:13" s="154" customFormat="1" ht="12.75" customHeight="1">
      <c r="A39" s="188" t="s">
        <v>338</v>
      </c>
      <c r="B39" s="188">
        <v>403</v>
      </c>
      <c r="C39" s="188">
        <v>213</v>
      </c>
      <c r="D39" s="188">
        <v>190</v>
      </c>
      <c r="E39" s="188">
        <v>26</v>
      </c>
      <c r="F39" s="188">
        <v>22</v>
      </c>
      <c r="G39" s="188">
        <v>69</v>
      </c>
      <c r="H39" s="188">
        <v>82</v>
      </c>
      <c r="I39" s="188">
        <v>46</v>
      </c>
      <c r="J39" s="188">
        <v>52</v>
      </c>
      <c r="K39" s="188">
        <v>72</v>
      </c>
      <c r="L39" s="188">
        <v>33</v>
      </c>
      <c r="M39" s="188">
        <v>1</v>
      </c>
    </row>
    <row r="40" spans="1:13" s="154" customFormat="1" ht="12.75" customHeight="1">
      <c r="A40" s="188" t="s">
        <v>260</v>
      </c>
      <c r="B40" s="188">
        <v>1876</v>
      </c>
      <c r="C40" s="188">
        <v>1157</v>
      </c>
      <c r="D40" s="188">
        <v>719</v>
      </c>
      <c r="E40" s="188">
        <v>91</v>
      </c>
      <c r="F40" s="188">
        <v>72</v>
      </c>
      <c r="G40" s="188">
        <v>281</v>
      </c>
      <c r="H40" s="188">
        <v>249</v>
      </c>
      <c r="I40" s="188">
        <v>262</v>
      </c>
      <c r="J40" s="188">
        <v>189</v>
      </c>
      <c r="K40" s="188">
        <v>487</v>
      </c>
      <c r="L40" s="188">
        <v>201</v>
      </c>
      <c r="M40" s="188">
        <v>44</v>
      </c>
    </row>
    <row r="41" spans="1:13" s="154" customFormat="1" ht="12.75" customHeight="1">
      <c r="A41" s="188" t="s">
        <v>261</v>
      </c>
      <c r="B41" s="188">
        <v>2452</v>
      </c>
      <c r="C41" s="188">
        <v>1527</v>
      </c>
      <c r="D41" s="188">
        <v>925</v>
      </c>
      <c r="E41" s="188">
        <v>155</v>
      </c>
      <c r="F41" s="188">
        <v>171</v>
      </c>
      <c r="G41" s="188">
        <v>467</v>
      </c>
      <c r="H41" s="188">
        <v>364</v>
      </c>
      <c r="I41" s="188">
        <v>375</v>
      </c>
      <c r="J41" s="188">
        <v>253</v>
      </c>
      <c r="K41" s="188">
        <v>530</v>
      </c>
      <c r="L41" s="188">
        <v>137</v>
      </c>
      <c r="M41" s="188">
        <v>0</v>
      </c>
    </row>
    <row r="42" spans="1:13" s="154" customFormat="1" ht="12.75" customHeight="1">
      <c r="A42" s="188" t="s">
        <v>262</v>
      </c>
      <c r="B42" s="188">
        <v>763</v>
      </c>
      <c r="C42" s="188">
        <v>464</v>
      </c>
      <c r="D42" s="188">
        <v>299</v>
      </c>
      <c r="E42" s="188">
        <v>51</v>
      </c>
      <c r="F42" s="188">
        <v>50</v>
      </c>
      <c r="G42" s="188">
        <v>134</v>
      </c>
      <c r="H42" s="188">
        <v>117</v>
      </c>
      <c r="I42" s="188">
        <v>98</v>
      </c>
      <c r="J42" s="188">
        <v>54</v>
      </c>
      <c r="K42" s="188">
        <v>172</v>
      </c>
      <c r="L42" s="188">
        <v>66</v>
      </c>
      <c r="M42" s="188">
        <v>21</v>
      </c>
    </row>
    <row r="43" spans="1:13" s="154" customFormat="1" ht="12.75" customHeight="1">
      <c r="A43" s="188" t="s">
        <v>339</v>
      </c>
      <c r="B43" s="188">
        <v>1441</v>
      </c>
      <c r="C43" s="188">
        <v>804</v>
      </c>
      <c r="D43" s="188">
        <v>637</v>
      </c>
      <c r="E43" s="188">
        <v>90</v>
      </c>
      <c r="F43" s="188">
        <v>67</v>
      </c>
      <c r="G43" s="188">
        <v>207</v>
      </c>
      <c r="H43" s="188">
        <v>222</v>
      </c>
      <c r="I43" s="188">
        <v>225</v>
      </c>
      <c r="J43" s="188">
        <v>198</v>
      </c>
      <c r="K43" s="188">
        <v>282</v>
      </c>
      <c r="L43" s="188">
        <v>150</v>
      </c>
      <c r="M43" s="188">
        <v>0</v>
      </c>
    </row>
    <row r="44" spans="1:13" s="154" customFormat="1" ht="12.75" customHeight="1">
      <c r="A44" s="188" t="s">
        <v>263</v>
      </c>
      <c r="B44" s="188">
        <v>529</v>
      </c>
      <c r="C44" s="188">
        <v>309</v>
      </c>
      <c r="D44" s="188">
        <v>220</v>
      </c>
      <c r="E44" s="188">
        <v>59</v>
      </c>
      <c r="F44" s="188">
        <v>33</v>
      </c>
      <c r="G44" s="188">
        <v>113</v>
      </c>
      <c r="H44" s="188">
        <v>82</v>
      </c>
      <c r="I44" s="188">
        <v>71</v>
      </c>
      <c r="J44" s="188">
        <v>60</v>
      </c>
      <c r="K44" s="188">
        <v>62</v>
      </c>
      <c r="L44" s="188">
        <v>36</v>
      </c>
      <c r="M44" s="188">
        <v>13</v>
      </c>
    </row>
    <row r="45" spans="1:13" s="154" customFormat="1" ht="12.75" customHeight="1">
      <c r="A45" s="188" t="s">
        <v>264</v>
      </c>
      <c r="B45" s="188">
        <v>772</v>
      </c>
      <c r="C45" s="188">
        <v>538</v>
      </c>
      <c r="D45" s="188">
        <v>234</v>
      </c>
      <c r="E45" s="188">
        <v>24</v>
      </c>
      <c r="F45" s="188">
        <v>19</v>
      </c>
      <c r="G45" s="188">
        <v>56</v>
      </c>
      <c r="H45" s="188">
        <v>52</v>
      </c>
      <c r="I45" s="188">
        <v>92</v>
      </c>
      <c r="J45" s="188">
        <v>61</v>
      </c>
      <c r="K45" s="188">
        <v>366</v>
      </c>
      <c r="L45" s="188">
        <v>102</v>
      </c>
      <c r="M45" s="188">
        <v>0</v>
      </c>
    </row>
    <row r="46" spans="1:13" s="154" customFormat="1" ht="12.75" customHeight="1">
      <c r="A46" s="188" t="s">
        <v>265</v>
      </c>
      <c r="B46" s="188">
        <v>3098</v>
      </c>
      <c r="C46" s="188">
        <v>1715</v>
      </c>
      <c r="D46" s="188">
        <v>1383</v>
      </c>
      <c r="E46" s="188">
        <v>261</v>
      </c>
      <c r="F46" s="188">
        <v>255</v>
      </c>
      <c r="G46" s="188">
        <v>446</v>
      </c>
      <c r="H46" s="188">
        <v>474</v>
      </c>
      <c r="I46" s="188">
        <v>370</v>
      </c>
      <c r="J46" s="188">
        <v>323</v>
      </c>
      <c r="K46" s="188">
        <v>638</v>
      </c>
      <c r="L46" s="188">
        <v>331</v>
      </c>
      <c r="M46" s="188">
        <v>0</v>
      </c>
    </row>
    <row r="47" spans="1:13" s="154" customFormat="1" ht="12.75" customHeight="1">
      <c r="A47" s="188" t="s">
        <v>266</v>
      </c>
      <c r="B47" s="188">
        <v>664</v>
      </c>
      <c r="C47" s="188">
        <v>424</v>
      </c>
      <c r="D47" s="188">
        <v>240</v>
      </c>
      <c r="E47" s="188">
        <v>45</v>
      </c>
      <c r="F47" s="188">
        <v>28</v>
      </c>
      <c r="G47" s="188">
        <v>105</v>
      </c>
      <c r="H47" s="188">
        <v>97</v>
      </c>
      <c r="I47" s="188">
        <v>111</v>
      </c>
      <c r="J47" s="188">
        <v>66</v>
      </c>
      <c r="K47" s="188">
        <v>163</v>
      </c>
      <c r="L47" s="188">
        <v>48</v>
      </c>
      <c r="M47" s="188">
        <v>1</v>
      </c>
    </row>
    <row r="48" spans="1:13" s="244" customFormat="1" ht="12.75" customHeight="1">
      <c r="A48" s="278" t="s">
        <v>267</v>
      </c>
      <c r="B48" s="278">
        <v>45197</v>
      </c>
      <c r="C48" s="279">
        <v>12407</v>
      </c>
      <c r="D48" s="279">
        <v>10361</v>
      </c>
      <c r="E48" s="280">
        <f aca="true" t="shared" si="5" ref="E48:L48">+E49+E50+E51+E52</f>
        <v>1345</v>
      </c>
      <c r="F48" s="280">
        <f t="shared" si="5"/>
        <v>1121</v>
      </c>
      <c r="G48" s="280">
        <f t="shared" si="5"/>
        <v>3785</v>
      </c>
      <c r="H48" s="280">
        <f t="shared" si="5"/>
        <v>3600</v>
      </c>
      <c r="I48" s="280">
        <f t="shared" si="5"/>
        <v>2984</v>
      </c>
      <c r="J48" s="280">
        <f t="shared" si="5"/>
        <v>2818</v>
      </c>
      <c r="K48" s="280">
        <f t="shared" si="5"/>
        <v>3587</v>
      </c>
      <c r="L48" s="280">
        <f t="shared" si="5"/>
        <v>2244</v>
      </c>
      <c r="M48" s="278">
        <v>23713</v>
      </c>
    </row>
    <row r="49" spans="1:13" s="154" customFormat="1" ht="12.75" customHeight="1">
      <c r="A49" s="188" t="s">
        <v>268</v>
      </c>
      <c r="B49" s="188">
        <v>38791</v>
      </c>
      <c r="C49" s="188">
        <v>10473</v>
      </c>
      <c r="D49" s="188">
        <v>8896</v>
      </c>
      <c r="E49" s="188">
        <v>1189</v>
      </c>
      <c r="F49" s="188">
        <v>998</v>
      </c>
      <c r="G49" s="188">
        <v>3236</v>
      </c>
      <c r="H49" s="188">
        <v>3137</v>
      </c>
      <c r="I49" s="188">
        <v>2461</v>
      </c>
      <c r="J49" s="188">
        <v>2394</v>
      </c>
      <c r="K49" s="188">
        <v>3048</v>
      </c>
      <c r="L49" s="188">
        <v>1928</v>
      </c>
      <c r="M49" s="188">
        <v>20400</v>
      </c>
    </row>
    <row r="50" spans="1:13" s="154" customFormat="1" ht="12.75" customHeight="1">
      <c r="A50" s="188" t="s">
        <v>269</v>
      </c>
      <c r="B50" s="188">
        <v>2305</v>
      </c>
      <c r="C50" s="188">
        <v>709</v>
      </c>
      <c r="D50" s="188">
        <v>492</v>
      </c>
      <c r="E50" s="188">
        <v>61</v>
      </c>
      <c r="F50" s="188">
        <v>45</v>
      </c>
      <c r="G50" s="188">
        <v>202</v>
      </c>
      <c r="H50" s="188">
        <v>161</v>
      </c>
      <c r="I50" s="188">
        <v>210</v>
      </c>
      <c r="J50" s="188">
        <v>135</v>
      </c>
      <c r="K50" s="188">
        <v>194</v>
      </c>
      <c r="L50" s="188">
        <v>117</v>
      </c>
      <c r="M50" s="188">
        <v>1180</v>
      </c>
    </row>
    <row r="51" spans="1:13" s="154" customFormat="1" ht="12.75" customHeight="1">
      <c r="A51" s="188" t="s">
        <v>270</v>
      </c>
      <c r="B51" s="188">
        <v>1587</v>
      </c>
      <c r="C51" s="188">
        <v>482</v>
      </c>
      <c r="D51" s="188">
        <v>360</v>
      </c>
      <c r="E51" s="188">
        <v>29</v>
      </c>
      <c r="F51" s="188">
        <v>22</v>
      </c>
      <c r="G51" s="188">
        <v>140</v>
      </c>
      <c r="H51" s="188">
        <v>106</v>
      </c>
      <c r="I51" s="188">
        <v>124</v>
      </c>
      <c r="J51" s="188">
        <v>92</v>
      </c>
      <c r="K51" s="188">
        <v>115</v>
      </c>
      <c r="L51" s="188">
        <v>72</v>
      </c>
      <c r="M51" s="188">
        <v>887</v>
      </c>
    </row>
    <row r="52" spans="1:13" s="154" customFormat="1" ht="12.75" customHeight="1">
      <c r="A52" s="188" t="s">
        <v>271</v>
      </c>
      <c r="B52" s="188">
        <v>2514</v>
      </c>
      <c r="C52" s="188">
        <v>743</v>
      </c>
      <c r="D52" s="188">
        <v>613</v>
      </c>
      <c r="E52" s="188">
        <v>66</v>
      </c>
      <c r="F52" s="188">
        <v>56</v>
      </c>
      <c r="G52" s="188">
        <v>207</v>
      </c>
      <c r="H52" s="188">
        <v>196</v>
      </c>
      <c r="I52" s="188">
        <v>189</v>
      </c>
      <c r="J52" s="188">
        <v>197</v>
      </c>
      <c r="K52" s="188">
        <v>230</v>
      </c>
      <c r="L52" s="188">
        <v>127</v>
      </c>
      <c r="M52" s="188">
        <v>1246</v>
      </c>
    </row>
    <row r="53" spans="1:13" s="244" customFormat="1" ht="12.75" customHeight="1">
      <c r="A53" s="278" t="s">
        <v>340</v>
      </c>
      <c r="B53" s="278">
        <v>25570</v>
      </c>
      <c r="C53" s="279">
        <f>C54+C55+C56</f>
        <v>14447</v>
      </c>
      <c r="D53" s="279">
        <f>D54+D55+D56</f>
        <v>11086</v>
      </c>
      <c r="E53" s="278">
        <f aca="true" t="shared" si="6" ref="E53:L53">+E54+E55+E56</f>
        <v>1625</v>
      </c>
      <c r="F53" s="278">
        <f t="shared" si="6"/>
        <v>1307</v>
      </c>
      <c r="G53" s="278">
        <f t="shared" si="6"/>
        <v>4573</v>
      </c>
      <c r="H53" s="278">
        <f t="shared" si="6"/>
        <v>4098</v>
      </c>
      <c r="I53" s="278">
        <f t="shared" si="6"/>
        <v>3819</v>
      </c>
      <c r="J53" s="278">
        <f t="shared" si="6"/>
        <v>3268</v>
      </c>
      <c r="K53" s="278">
        <f t="shared" si="6"/>
        <v>4430</v>
      </c>
      <c r="L53" s="278">
        <f t="shared" si="6"/>
        <v>2413</v>
      </c>
      <c r="M53" s="278">
        <v>37</v>
      </c>
    </row>
    <row r="54" spans="1:13" s="154" customFormat="1" ht="12.75" customHeight="1">
      <c r="A54" s="188" t="s">
        <v>273</v>
      </c>
      <c r="B54" s="188">
        <v>10078</v>
      </c>
      <c r="C54" s="188">
        <v>5580</v>
      </c>
      <c r="D54" s="188">
        <v>4461</v>
      </c>
      <c r="E54" s="188">
        <v>829</v>
      </c>
      <c r="F54" s="188">
        <v>655</v>
      </c>
      <c r="G54" s="188">
        <v>1896</v>
      </c>
      <c r="H54" s="188">
        <v>1768</v>
      </c>
      <c r="I54" s="188">
        <v>1393</v>
      </c>
      <c r="J54" s="188">
        <v>1230</v>
      </c>
      <c r="K54" s="188">
        <v>1462</v>
      </c>
      <c r="L54" s="188">
        <v>808</v>
      </c>
      <c r="M54" s="188">
        <v>37</v>
      </c>
    </row>
    <row r="55" spans="1:13" s="154" customFormat="1" ht="12.75" customHeight="1">
      <c r="A55" s="188" t="s">
        <v>274</v>
      </c>
      <c r="B55" s="188">
        <v>2528</v>
      </c>
      <c r="C55" s="188">
        <v>1511</v>
      </c>
      <c r="D55" s="188">
        <v>1017</v>
      </c>
      <c r="E55" s="188">
        <v>139</v>
      </c>
      <c r="F55" s="188">
        <v>146</v>
      </c>
      <c r="G55" s="188">
        <v>425</v>
      </c>
      <c r="H55" s="188">
        <v>305</v>
      </c>
      <c r="I55" s="188">
        <v>367</v>
      </c>
      <c r="J55" s="188">
        <v>298</v>
      </c>
      <c r="K55" s="188">
        <v>580</v>
      </c>
      <c r="L55" s="188">
        <v>268</v>
      </c>
      <c r="M55" s="188">
        <v>0</v>
      </c>
    </row>
    <row r="56" spans="1:13" s="154" customFormat="1" ht="12.75" customHeight="1">
      <c r="A56" s="188" t="s">
        <v>275</v>
      </c>
      <c r="B56" s="188">
        <v>12964</v>
      </c>
      <c r="C56" s="188">
        <v>7356</v>
      </c>
      <c r="D56" s="188">
        <v>5608</v>
      </c>
      <c r="E56" s="188">
        <v>657</v>
      </c>
      <c r="F56" s="188">
        <v>506</v>
      </c>
      <c r="G56" s="188">
        <v>2252</v>
      </c>
      <c r="H56" s="188">
        <v>2025</v>
      </c>
      <c r="I56" s="188">
        <v>2059</v>
      </c>
      <c r="J56" s="188">
        <v>1740</v>
      </c>
      <c r="K56" s="188">
        <v>2388</v>
      </c>
      <c r="L56" s="188">
        <v>1337</v>
      </c>
      <c r="M56" s="188">
        <v>0</v>
      </c>
    </row>
    <row r="57" spans="1:13" s="244" customFormat="1" ht="12.75" customHeight="1">
      <c r="A57" s="278" t="s">
        <v>276</v>
      </c>
      <c r="B57" s="278">
        <v>3023</v>
      </c>
      <c r="C57" s="279">
        <f aca="true" t="shared" si="7" ref="C57:L57">C58+C59</f>
        <v>1837</v>
      </c>
      <c r="D57" s="279">
        <f t="shared" si="7"/>
        <v>1186</v>
      </c>
      <c r="E57" s="278">
        <f t="shared" si="7"/>
        <v>155</v>
      </c>
      <c r="F57" s="278">
        <f t="shared" si="7"/>
        <v>124</v>
      </c>
      <c r="G57" s="278">
        <f t="shared" si="7"/>
        <v>471</v>
      </c>
      <c r="H57" s="278">
        <f t="shared" si="7"/>
        <v>403</v>
      </c>
      <c r="I57" s="278">
        <f t="shared" si="7"/>
        <v>495</v>
      </c>
      <c r="J57" s="278">
        <f t="shared" si="7"/>
        <v>286</v>
      </c>
      <c r="K57" s="278">
        <f t="shared" si="7"/>
        <v>680</v>
      </c>
      <c r="L57" s="278">
        <f t="shared" si="7"/>
        <v>323</v>
      </c>
      <c r="M57" s="278">
        <v>86</v>
      </c>
    </row>
    <row r="58" spans="1:13" s="154" customFormat="1" ht="12.75" customHeight="1">
      <c r="A58" s="188" t="s">
        <v>277</v>
      </c>
      <c r="B58" s="188">
        <v>2024</v>
      </c>
      <c r="C58" s="188">
        <v>1262</v>
      </c>
      <c r="D58" s="188">
        <v>762</v>
      </c>
      <c r="E58" s="188">
        <v>93</v>
      </c>
      <c r="F58" s="188">
        <v>90</v>
      </c>
      <c r="G58" s="188">
        <v>312</v>
      </c>
      <c r="H58" s="188">
        <v>282</v>
      </c>
      <c r="I58" s="188">
        <v>357</v>
      </c>
      <c r="J58" s="188">
        <v>193</v>
      </c>
      <c r="K58" s="188">
        <v>473</v>
      </c>
      <c r="L58" s="188">
        <v>157</v>
      </c>
      <c r="M58" s="188">
        <v>67</v>
      </c>
    </row>
    <row r="59" spans="1:13" s="154" customFormat="1" ht="12.75" customHeight="1">
      <c r="A59" s="188" t="s">
        <v>278</v>
      </c>
      <c r="B59" s="188">
        <v>999</v>
      </c>
      <c r="C59" s="188">
        <v>575</v>
      </c>
      <c r="D59" s="188">
        <v>424</v>
      </c>
      <c r="E59" s="188">
        <v>62</v>
      </c>
      <c r="F59" s="188">
        <v>34</v>
      </c>
      <c r="G59" s="188">
        <v>159</v>
      </c>
      <c r="H59" s="188">
        <v>121</v>
      </c>
      <c r="I59" s="188">
        <v>138</v>
      </c>
      <c r="J59" s="188">
        <v>93</v>
      </c>
      <c r="K59" s="188">
        <v>207</v>
      </c>
      <c r="L59" s="188">
        <v>166</v>
      </c>
      <c r="M59" s="188">
        <v>19</v>
      </c>
    </row>
    <row r="60" spans="1:13" s="244" customFormat="1" ht="12.75" customHeight="1">
      <c r="A60" s="278" t="s">
        <v>279</v>
      </c>
      <c r="B60" s="278">
        <v>11619</v>
      </c>
      <c r="C60" s="279">
        <f>C61+C62+C63+C64</f>
        <v>6809</v>
      </c>
      <c r="D60" s="279">
        <f>D61+D62+D63+D64</f>
        <v>4781</v>
      </c>
      <c r="E60" s="278">
        <f aca="true" t="shared" si="8" ref="E60:L60">+E61+E62+E63+E64</f>
        <v>695</v>
      </c>
      <c r="F60" s="278">
        <f t="shared" si="8"/>
        <v>715</v>
      </c>
      <c r="G60" s="278">
        <f t="shared" si="8"/>
        <v>1895</v>
      </c>
      <c r="H60" s="278">
        <f t="shared" si="8"/>
        <v>1700</v>
      </c>
      <c r="I60" s="278">
        <f t="shared" si="8"/>
        <v>1681</v>
      </c>
      <c r="J60" s="278">
        <f t="shared" si="8"/>
        <v>1202</v>
      </c>
      <c r="K60" s="278">
        <f t="shared" si="8"/>
        <v>2330</v>
      </c>
      <c r="L60" s="278">
        <f t="shared" si="8"/>
        <v>1023</v>
      </c>
      <c r="M60" s="278">
        <v>378</v>
      </c>
    </row>
    <row r="61" spans="1:13" s="154" customFormat="1" ht="12.75" customHeight="1">
      <c r="A61" s="188" t="s">
        <v>280</v>
      </c>
      <c r="B61" s="188">
        <v>5510</v>
      </c>
      <c r="C61" s="188">
        <v>3240</v>
      </c>
      <c r="D61" s="188">
        <v>2266</v>
      </c>
      <c r="E61" s="188">
        <v>371</v>
      </c>
      <c r="F61" s="188">
        <v>404</v>
      </c>
      <c r="G61" s="188">
        <v>903</v>
      </c>
      <c r="H61" s="188">
        <v>813</v>
      </c>
      <c r="I61" s="188">
        <v>791</v>
      </c>
      <c r="J61" s="188">
        <v>560</v>
      </c>
      <c r="K61" s="188">
        <v>1145</v>
      </c>
      <c r="L61" s="188">
        <v>474</v>
      </c>
      <c r="M61" s="188">
        <v>49</v>
      </c>
    </row>
    <row r="62" spans="1:13" s="154" customFormat="1" ht="12.75" customHeight="1">
      <c r="A62" s="188" t="s">
        <v>281</v>
      </c>
      <c r="B62" s="188">
        <v>1227</v>
      </c>
      <c r="C62" s="188">
        <v>737</v>
      </c>
      <c r="D62" s="188">
        <v>490</v>
      </c>
      <c r="E62" s="188">
        <v>76</v>
      </c>
      <c r="F62" s="188">
        <v>69</v>
      </c>
      <c r="G62" s="188">
        <v>218</v>
      </c>
      <c r="H62" s="188">
        <v>174</v>
      </c>
      <c r="I62" s="188">
        <v>174</v>
      </c>
      <c r="J62" s="188">
        <v>125</v>
      </c>
      <c r="K62" s="188">
        <v>198</v>
      </c>
      <c r="L62" s="188">
        <v>76</v>
      </c>
      <c r="M62" s="188">
        <v>117</v>
      </c>
    </row>
    <row r="63" spans="1:13" s="154" customFormat="1" ht="12.75" customHeight="1">
      <c r="A63" s="188" t="s">
        <v>282</v>
      </c>
      <c r="B63" s="188">
        <v>816</v>
      </c>
      <c r="C63" s="188">
        <v>445</v>
      </c>
      <c r="D63" s="188">
        <v>370</v>
      </c>
      <c r="E63" s="188">
        <v>39</v>
      </c>
      <c r="F63" s="188">
        <v>46</v>
      </c>
      <c r="G63" s="188">
        <v>113</v>
      </c>
      <c r="H63" s="188">
        <v>115</v>
      </c>
      <c r="I63" s="188">
        <v>98</v>
      </c>
      <c r="J63" s="188">
        <v>95</v>
      </c>
      <c r="K63" s="188">
        <v>152</v>
      </c>
      <c r="L63" s="188">
        <v>86</v>
      </c>
      <c r="M63" s="188">
        <v>72</v>
      </c>
    </row>
    <row r="64" spans="1:13" s="154" customFormat="1" ht="12.75" customHeight="1">
      <c r="A64" s="188" t="s">
        <v>283</v>
      </c>
      <c r="B64" s="188">
        <v>4066</v>
      </c>
      <c r="C64" s="188">
        <v>2387</v>
      </c>
      <c r="D64" s="188">
        <v>1655</v>
      </c>
      <c r="E64" s="188">
        <v>209</v>
      </c>
      <c r="F64" s="188">
        <v>196</v>
      </c>
      <c r="G64" s="188">
        <v>661</v>
      </c>
      <c r="H64" s="188">
        <v>598</v>
      </c>
      <c r="I64" s="188">
        <v>618</v>
      </c>
      <c r="J64" s="188">
        <v>422</v>
      </c>
      <c r="K64" s="188">
        <v>835</v>
      </c>
      <c r="L64" s="188">
        <v>387</v>
      </c>
      <c r="M64" s="188">
        <v>140</v>
      </c>
    </row>
    <row r="65" spans="1:13" s="244" customFormat="1" ht="12.75" customHeight="1">
      <c r="A65" s="278" t="s">
        <v>341</v>
      </c>
      <c r="B65" s="278">
        <v>59522</v>
      </c>
      <c r="C65" s="280" t="s">
        <v>359</v>
      </c>
      <c r="D65" s="280" t="s">
        <v>359</v>
      </c>
      <c r="E65" s="280" t="s">
        <v>359</v>
      </c>
      <c r="F65" s="280" t="s">
        <v>359</v>
      </c>
      <c r="G65" s="280" t="s">
        <v>359</v>
      </c>
      <c r="H65" s="280" t="s">
        <v>359</v>
      </c>
      <c r="I65" s="280" t="s">
        <v>359</v>
      </c>
      <c r="J65" s="280" t="s">
        <v>359</v>
      </c>
      <c r="K65" s="280" t="s">
        <v>359</v>
      </c>
      <c r="L65" s="280" t="s">
        <v>359</v>
      </c>
      <c r="M65" s="278">
        <v>59522</v>
      </c>
    </row>
    <row r="66" spans="1:13" s="244" customFormat="1" ht="12.75" customHeight="1">
      <c r="A66" s="278" t="s">
        <v>342</v>
      </c>
      <c r="B66" s="278">
        <v>7079</v>
      </c>
      <c r="C66" s="279">
        <v>4304</v>
      </c>
      <c r="D66" s="279">
        <v>2775</v>
      </c>
      <c r="E66" s="278">
        <v>383</v>
      </c>
      <c r="F66" s="278">
        <v>286</v>
      </c>
      <c r="G66" s="278">
        <v>1250</v>
      </c>
      <c r="H66" s="278">
        <v>830</v>
      </c>
      <c r="I66" s="278">
        <v>1091</v>
      </c>
      <c r="J66" s="278">
        <v>787</v>
      </c>
      <c r="K66" s="278">
        <v>978</v>
      </c>
      <c r="L66" s="278">
        <v>459</v>
      </c>
      <c r="M66" s="278">
        <v>1015</v>
      </c>
    </row>
    <row r="67" spans="1:13" s="244" customFormat="1" ht="12.75" customHeight="1">
      <c r="A67" s="278" t="s">
        <v>343</v>
      </c>
      <c r="B67" s="278">
        <v>1418</v>
      </c>
      <c r="C67" s="279">
        <v>807</v>
      </c>
      <c r="D67" s="279">
        <v>611</v>
      </c>
      <c r="E67" s="278">
        <v>69</v>
      </c>
      <c r="F67" s="278">
        <v>83</v>
      </c>
      <c r="G67" s="278">
        <v>212</v>
      </c>
      <c r="H67" s="278">
        <v>186</v>
      </c>
      <c r="I67" s="278">
        <v>210</v>
      </c>
      <c r="J67" s="278">
        <v>171</v>
      </c>
      <c r="K67" s="278">
        <v>297</v>
      </c>
      <c r="L67" s="278">
        <v>161</v>
      </c>
      <c r="M67" s="278">
        <v>29</v>
      </c>
    </row>
    <row r="68" spans="1:13" s="244" customFormat="1" ht="12.75" customHeight="1">
      <c r="A68" s="278" t="s">
        <v>287</v>
      </c>
      <c r="B68" s="278">
        <v>10995</v>
      </c>
      <c r="C68" s="279">
        <f>C69+C70+C71</f>
        <v>6568</v>
      </c>
      <c r="D68" s="279">
        <f>D69+D70+D71</f>
        <v>4427</v>
      </c>
      <c r="E68" s="278">
        <f aca="true" t="shared" si="9" ref="E68:L68">+E69+E70+E71</f>
        <v>548</v>
      </c>
      <c r="F68" s="278">
        <f t="shared" si="9"/>
        <v>457</v>
      </c>
      <c r="G68" s="278">
        <f t="shared" si="9"/>
        <v>1855</v>
      </c>
      <c r="H68" s="278">
        <f t="shared" si="9"/>
        <v>1434</v>
      </c>
      <c r="I68" s="278">
        <f t="shared" si="9"/>
        <v>1637</v>
      </c>
      <c r="J68" s="278">
        <f t="shared" si="9"/>
        <v>1261</v>
      </c>
      <c r="K68" s="278">
        <f t="shared" si="9"/>
        <v>2358</v>
      </c>
      <c r="L68" s="278">
        <f t="shared" si="9"/>
        <v>1155</v>
      </c>
      <c r="M68" s="278">
        <v>290</v>
      </c>
    </row>
    <row r="69" spans="1:13" s="154" customFormat="1" ht="12.75" customHeight="1">
      <c r="A69" s="188" t="s">
        <v>344</v>
      </c>
      <c r="B69" s="188">
        <v>1793</v>
      </c>
      <c r="C69" s="188">
        <v>1054</v>
      </c>
      <c r="D69" s="188">
        <v>739</v>
      </c>
      <c r="E69" s="188">
        <v>110</v>
      </c>
      <c r="F69" s="188">
        <v>107</v>
      </c>
      <c r="G69" s="188">
        <v>350</v>
      </c>
      <c r="H69" s="188">
        <v>252</v>
      </c>
      <c r="I69" s="188">
        <v>257</v>
      </c>
      <c r="J69" s="188">
        <v>205</v>
      </c>
      <c r="K69" s="188">
        <v>306</v>
      </c>
      <c r="L69" s="188">
        <v>152</v>
      </c>
      <c r="M69" s="188">
        <v>54</v>
      </c>
    </row>
    <row r="70" spans="1:13" s="154" customFormat="1" ht="12.75" customHeight="1">
      <c r="A70" s="188" t="s">
        <v>345</v>
      </c>
      <c r="B70" s="188">
        <v>2758</v>
      </c>
      <c r="C70" s="188">
        <v>1701</v>
      </c>
      <c r="D70" s="188">
        <v>1057</v>
      </c>
      <c r="E70" s="188">
        <v>117</v>
      </c>
      <c r="F70" s="188">
        <v>96</v>
      </c>
      <c r="G70" s="188">
        <v>426</v>
      </c>
      <c r="H70" s="188">
        <v>319</v>
      </c>
      <c r="I70" s="188">
        <v>354</v>
      </c>
      <c r="J70" s="188">
        <v>305</v>
      </c>
      <c r="K70" s="188">
        <v>772</v>
      </c>
      <c r="L70" s="188">
        <v>296</v>
      </c>
      <c r="M70" s="188">
        <v>73</v>
      </c>
    </row>
    <row r="71" spans="1:13" s="154" customFormat="1" ht="12.75" customHeight="1">
      <c r="A71" s="188" t="s">
        <v>288</v>
      </c>
      <c r="B71" s="188">
        <v>6444</v>
      </c>
      <c r="C71" s="188">
        <v>3813</v>
      </c>
      <c r="D71" s="188">
        <v>2631</v>
      </c>
      <c r="E71" s="188">
        <v>321</v>
      </c>
      <c r="F71" s="188">
        <v>254</v>
      </c>
      <c r="G71" s="188">
        <v>1079</v>
      </c>
      <c r="H71" s="188">
        <v>863</v>
      </c>
      <c r="I71" s="188">
        <v>1026</v>
      </c>
      <c r="J71" s="188">
        <v>751</v>
      </c>
      <c r="K71" s="188">
        <v>1280</v>
      </c>
      <c r="L71" s="188">
        <v>707</v>
      </c>
      <c r="M71" s="188">
        <v>163</v>
      </c>
    </row>
    <row r="72" spans="1:13" s="244" customFormat="1" ht="12.75" customHeight="1">
      <c r="A72" s="278" t="s">
        <v>289</v>
      </c>
      <c r="B72" s="278">
        <v>1385</v>
      </c>
      <c r="C72" s="279">
        <v>751</v>
      </c>
      <c r="D72" s="279">
        <v>634</v>
      </c>
      <c r="E72" s="278">
        <v>79</v>
      </c>
      <c r="F72" s="278">
        <v>106</v>
      </c>
      <c r="G72" s="278">
        <v>231</v>
      </c>
      <c r="H72" s="278">
        <v>219</v>
      </c>
      <c r="I72" s="278">
        <v>215</v>
      </c>
      <c r="J72" s="278">
        <v>184</v>
      </c>
      <c r="K72" s="278">
        <v>224</v>
      </c>
      <c r="L72" s="278">
        <v>120</v>
      </c>
      <c r="M72" s="278">
        <v>7</v>
      </c>
    </row>
    <row r="73" spans="1:13" s="154" customFormat="1" ht="12.75" customHeight="1">
      <c r="A73" s="188" t="s">
        <v>290</v>
      </c>
      <c r="B73" s="188">
        <v>194</v>
      </c>
      <c r="C73" s="188">
        <v>139</v>
      </c>
      <c r="D73" s="188">
        <v>51</v>
      </c>
      <c r="E73" s="188">
        <v>54</v>
      </c>
      <c r="F73" s="188">
        <v>21</v>
      </c>
      <c r="G73" s="188">
        <v>52</v>
      </c>
      <c r="H73" s="188">
        <v>15</v>
      </c>
      <c r="I73" s="188">
        <v>15</v>
      </c>
      <c r="J73" s="188">
        <v>9</v>
      </c>
      <c r="K73" s="188">
        <v>18</v>
      </c>
      <c r="L73" s="188">
        <v>6</v>
      </c>
      <c r="M73" s="188">
        <v>4</v>
      </c>
    </row>
    <row r="74" spans="1:13" s="154" customFormat="1" ht="12.75" customHeight="1">
      <c r="A74" s="188" t="s">
        <v>291</v>
      </c>
      <c r="B74" s="188">
        <v>294</v>
      </c>
      <c r="C74" s="188">
        <v>176</v>
      </c>
      <c r="D74" s="188">
        <v>118</v>
      </c>
      <c r="E74" s="188">
        <v>22</v>
      </c>
      <c r="F74" s="188">
        <v>14</v>
      </c>
      <c r="G74" s="188">
        <v>57</v>
      </c>
      <c r="H74" s="188">
        <v>35</v>
      </c>
      <c r="I74" s="188">
        <v>44</v>
      </c>
      <c r="J74" s="188">
        <v>47</v>
      </c>
      <c r="K74" s="188">
        <v>53</v>
      </c>
      <c r="L74" s="188">
        <v>22</v>
      </c>
      <c r="M74" s="188">
        <v>0</v>
      </c>
    </row>
    <row r="75" spans="1:13" s="154" customFormat="1" ht="9" customHeight="1">
      <c r="A75" s="187"/>
      <c r="B75" s="187"/>
      <c r="C75" s="282"/>
      <c r="D75" s="282"/>
      <c r="E75" s="187"/>
      <c r="F75" s="187"/>
      <c r="G75" s="187"/>
      <c r="H75" s="187"/>
      <c r="I75" s="187"/>
      <c r="J75" s="187"/>
      <c r="K75" s="187"/>
      <c r="L75" s="187"/>
      <c r="M75" s="187"/>
    </row>
    <row r="76" spans="1:13" s="154" customFormat="1" ht="9" customHeight="1">
      <c r="A76" s="188"/>
      <c r="B76" s="188"/>
      <c r="C76" s="259"/>
      <c r="D76" s="259"/>
      <c r="E76" s="188"/>
      <c r="F76" s="188"/>
      <c r="G76" s="188"/>
      <c r="H76" s="188"/>
      <c r="I76" s="188"/>
      <c r="J76" s="188"/>
      <c r="K76" s="188"/>
      <c r="L76" s="188"/>
      <c r="M76" s="188"/>
    </row>
    <row r="77" spans="1:14" s="154" customFormat="1" ht="12" customHeight="1">
      <c r="A77" s="459" t="s">
        <v>647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321"/>
    </row>
    <row r="78" spans="1:14" s="154" customFormat="1" ht="12" customHeight="1">
      <c r="A78" s="459" t="s">
        <v>650</v>
      </c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321"/>
      <c r="M78" s="321"/>
      <c r="N78" s="321"/>
    </row>
    <row r="79" spans="1:13" s="154" customFormat="1" ht="12" customHeight="1">
      <c r="A79" s="239" t="s">
        <v>580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298"/>
    </row>
    <row r="80" spans="2:13" s="154" customFormat="1" ht="1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151"/>
    </row>
    <row r="81" spans="1:13" s="154" customFormat="1" ht="10.5" customHeight="1">
      <c r="A81" s="151"/>
      <c r="B81" s="151"/>
      <c r="C81" s="151"/>
      <c r="D81" s="151"/>
      <c r="M81" s="151"/>
    </row>
    <row r="82" spans="1:13" s="154" customFormat="1" ht="12" hidden="1">
      <c r="A82" s="151"/>
      <c r="B82" s="151"/>
      <c r="C82" s="151"/>
      <c r="D82" s="151"/>
      <c r="M82" s="151"/>
    </row>
    <row r="83" spans="1:13" s="154" customFormat="1" ht="12">
      <c r="A83" s="151"/>
      <c r="B83" s="151"/>
      <c r="C83" s="151"/>
      <c r="D83" s="151"/>
      <c r="M83" s="151"/>
    </row>
    <row r="84" spans="1:13" s="154" customFormat="1" ht="12">
      <c r="A84" s="151"/>
      <c r="B84" s="151"/>
      <c r="C84" s="151"/>
      <c r="D84" s="151"/>
      <c r="M84" s="151"/>
    </row>
    <row r="85" spans="1:13" s="154" customFormat="1" ht="12">
      <c r="A85" s="151"/>
      <c r="B85" s="151"/>
      <c r="C85" s="151"/>
      <c r="D85" s="151"/>
      <c r="M85" s="151"/>
    </row>
    <row r="86" spans="1:13" s="154" customFormat="1" ht="12">
      <c r="A86" s="151"/>
      <c r="B86" s="151"/>
      <c r="C86" s="151"/>
      <c r="D86" s="151"/>
      <c r="M86" s="151"/>
    </row>
    <row r="87" spans="1:13" s="154" customFormat="1" ht="12">
      <c r="A87" s="151"/>
      <c r="B87" s="151"/>
      <c r="C87" s="151"/>
      <c r="D87" s="151"/>
      <c r="M87" s="151"/>
    </row>
    <row r="88" spans="1:13" s="154" customFormat="1" ht="12">
      <c r="A88" s="151"/>
      <c r="B88" s="151"/>
      <c r="C88" s="151"/>
      <c r="D88" s="151"/>
      <c r="M88" s="151"/>
    </row>
    <row r="89" spans="1:13" s="154" customFormat="1" ht="12">
      <c r="A89" s="151"/>
      <c r="B89" s="151"/>
      <c r="C89" s="151"/>
      <c r="D89" s="151"/>
      <c r="M89" s="151"/>
    </row>
    <row r="90" spans="1:13" s="154" customFormat="1" ht="12">
      <c r="A90" s="151"/>
      <c r="B90" s="151"/>
      <c r="C90" s="151"/>
      <c r="D90" s="151"/>
      <c r="M90" s="151"/>
    </row>
    <row r="91" spans="1:13" s="154" customFormat="1" ht="12">
      <c r="A91" s="151"/>
      <c r="B91" s="151"/>
      <c r="C91" s="151"/>
      <c r="D91" s="151"/>
      <c r="M91" s="151"/>
    </row>
    <row r="92" spans="1:13" s="154" customFormat="1" ht="12">
      <c r="A92" s="151"/>
      <c r="B92" s="151"/>
      <c r="C92" s="151"/>
      <c r="D92" s="151"/>
      <c r="M92" s="151"/>
    </row>
    <row r="93" spans="1:13" s="154" customFormat="1" ht="12">
      <c r="A93" s="151"/>
      <c r="B93" s="151"/>
      <c r="C93" s="151"/>
      <c r="D93" s="151"/>
      <c r="M93" s="151"/>
    </row>
    <row r="94" spans="1:13" s="154" customFormat="1" ht="12">
      <c r="A94" s="151"/>
      <c r="B94" s="151"/>
      <c r="C94" s="151"/>
      <c r="D94" s="151"/>
      <c r="M94" s="151"/>
    </row>
    <row r="95" spans="1:13" s="154" customFormat="1" ht="12">
      <c r="A95" s="151"/>
      <c r="B95" s="151"/>
      <c r="C95" s="151"/>
      <c r="D95" s="151"/>
      <c r="M95" s="151"/>
    </row>
    <row r="96" spans="1:13" s="154" customFormat="1" ht="12">
      <c r="A96" s="151"/>
      <c r="B96" s="151"/>
      <c r="C96" s="151"/>
      <c r="D96" s="151"/>
      <c r="M96" s="151"/>
    </row>
    <row r="97" spans="1:13" s="154" customFormat="1" ht="12">
      <c r="A97" s="151"/>
      <c r="B97" s="151"/>
      <c r="C97" s="151"/>
      <c r="D97" s="151"/>
      <c r="M97" s="151"/>
    </row>
    <row r="98" spans="1:13" s="154" customFormat="1" ht="12">
      <c r="A98" s="151"/>
      <c r="B98" s="151"/>
      <c r="C98" s="151"/>
      <c r="D98" s="151"/>
      <c r="M98" s="151"/>
    </row>
    <row r="99" spans="1:13" s="154" customFormat="1" ht="12">
      <c r="A99" s="151"/>
      <c r="B99" s="151"/>
      <c r="C99" s="151"/>
      <c r="D99" s="151"/>
      <c r="M99" s="151"/>
    </row>
    <row r="100" spans="1:13" s="154" customFormat="1" ht="12">
      <c r="A100" s="151"/>
      <c r="B100" s="151"/>
      <c r="C100" s="151"/>
      <c r="D100" s="151"/>
      <c r="M100" s="151"/>
    </row>
    <row r="101" spans="1:13" s="154" customFormat="1" ht="12">
      <c r="A101" s="151"/>
      <c r="B101" s="151"/>
      <c r="C101" s="151"/>
      <c r="D101" s="151"/>
      <c r="M101" s="151"/>
    </row>
    <row r="102" spans="1:13" s="154" customFormat="1" ht="12">
      <c r="A102" s="151"/>
      <c r="B102" s="151"/>
      <c r="C102" s="151"/>
      <c r="D102" s="151"/>
      <c r="M102" s="151"/>
    </row>
    <row r="103" spans="1:13" s="154" customFormat="1" ht="12">
      <c r="A103" s="151"/>
      <c r="B103" s="151"/>
      <c r="C103" s="151"/>
      <c r="D103" s="151"/>
      <c r="M103" s="151"/>
    </row>
    <row r="104" spans="1:13" s="154" customFormat="1" ht="12">
      <c r="A104" s="151"/>
      <c r="B104" s="151"/>
      <c r="C104" s="151"/>
      <c r="D104" s="151"/>
      <c r="M104" s="151"/>
    </row>
    <row r="105" spans="1:13" s="154" customFormat="1" ht="12">
      <c r="A105" s="151"/>
      <c r="B105" s="151"/>
      <c r="C105" s="151"/>
      <c r="D105" s="151"/>
      <c r="M105" s="151"/>
    </row>
    <row r="106" spans="1:13" s="154" customFormat="1" ht="12">
      <c r="A106" s="151"/>
      <c r="B106" s="151"/>
      <c r="C106" s="151"/>
      <c r="D106" s="151"/>
      <c r="M106" s="151"/>
    </row>
    <row r="107" spans="1:13" s="154" customFormat="1" ht="12">
      <c r="A107" s="151"/>
      <c r="B107" s="151"/>
      <c r="C107" s="151"/>
      <c r="D107" s="151"/>
      <c r="M107" s="151"/>
    </row>
    <row r="108" spans="1:13" s="154" customFormat="1" ht="12">
      <c r="A108" s="151"/>
      <c r="B108" s="151"/>
      <c r="C108" s="151"/>
      <c r="D108" s="151"/>
      <c r="M108" s="151"/>
    </row>
    <row r="109" spans="1:13" s="154" customFormat="1" ht="12">
      <c r="A109" s="151"/>
      <c r="B109" s="151"/>
      <c r="C109" s="151"/>
      <c r="D109" s="151"/>
      <c r="M109" s="151"/>
    </row>
    <row r="110" spans="1:13" s="154" customFormat="1" ht="12">
      <c r="A110" s="151"/>
      <c r="B110" s="151"/>
      <c r="C110" s="151"/>
      <c r="D110" s="151"/>
      <c r="M110" s="151"/>
    </row>
    <row r="111" spans="1:13" s="154" customFormat="1" ht="12">
      <c r="A111" s="151"/>
      <c r="B111" s="151"/>
      <c r="C111" s="151"/>
      <c r="D111" s="151"/>
      <c r="M111" s="151"/>
    </row>
    <row r="112" spans="1:13" s="154" customFormat="1" ht="12">
      <c r="A112" s="151"/>
      <c r="B112" s="151"/>
      <c r="C112" s="151"/>
      <c r="D112" s="151"/>
      <c r="M112" s="151"/>
    </row>
    <row r="113" spans="1:13" s="154" customFormat="1" ht="12">
      <c r="A113" s="151"/>
      <c r="B113" s="151"/>
      <c r="C113" s="151"/>
      <c r="D113" s="151"/>
      <c r="M113" s="151"/>
    </row>
    <row r="114" spans="1:13" s="154" customFormat="1" ht="12">
      <c r="A114" s="151"/>
      <c r="B114" s="151"/>
      <c r="C114" s="151"/>
      <c r="D114" s="151"/>
      <c r="M114" s="151"/>
    </row>
    <row r="115" spans="1:13" s="154" customFormat="1" ht="12">
      <c r="A115" s="151"/>
      <c r="B115" s="151"/>
      <c r="C115" s="151"/>
      <c r="D115" s="151"/>
      <c r="M115" s="151"/>
    </row>
    <row r="116" spans="1:13" s="154" customFormat="1" ht="12">
      <c r="A116" s="151"/>
      <c r="B116" s="151"/>
      <c r="C116" s="151"/>
      <c r="D116" s="151"/>
      <c r="M116" s="151"/>
    </row>
    <row r="117" spans="1:13" s="154" customFormat="1" ht="12">
      <c r="A117" s="151"/>
      <c r="B117" s="151"/>
      <c r="C117" s="151"/>
      <c r="D117" s="151"/>
      <c r="M117" s="151"/>
    </row>
    <row r="118" spans="1:13" s="154" customFormat="1" ht="12">
      <c r="A118" s="151"/>
      <c r="B118" s="151"/>
      <c r="C118" s="151"/>
      <c r="D118" s="151"/>
      <c r="M118" s="151"/>
    </row>
    <row r="119" spans="1:13" s="154" customFormat="1" ht="12">
      <c r="A119" s="151"/>
      <c r="B119" s="151"/>
      <c r="C119" s="151"/>
      <c r="D119" s="151"/>
      <c r="M119" s="151"/>
    </row>
    <row r="120" spans="1:13" s="154" customFormat="1" ht="12">
      <c r="A120" s="151"/>
      <c r="B120" s="151"/>
      <c r="C120" s="151"/>
      <c r="D120" s="151"/>
      <c r="M120" s="151"/>
    </row>
    <row r="121" spans="1:13" s="154" customFormat="1" ht="12">
      <c r="A121" s="151"/>
      <c r="B121" s="151"/>
      <c r="C121" s="151"/>
      <c r="D121" s="151"/>
      <c r="M121" s="151"/>
    </row>
    <row r="122" spans="1:13" s="154" customFormat="1" ht="12">
      <c r="A122" s="151"/>
      <c r="B122" s="151"/>
      <c r="C122" s="151"/>
      <c r="D122" s="151"/>
      <c r="M122" s="151"/>
    </row>
    <row r="123" spans="1:13" s="154" customFormat="1" ht="12">
      <c r="A123" s="151"/>
      <c r="B123" s="151"/>
      <c r="C123" s="151"/>
      <c r="D123" s="151"/>
      <c r="M123" s="151"/>
    </row>
    <row r="124" spans="1:13" s="154" customFormat="1" ht="12">
      <c r="A124" s="151"/>
      <c r="B124" s="151"/>
      <c r="C124" s="151"/>
      <c r="D124" s="151"/>
      <c r="M124" s="151"/>
    </row>
    <row r="125" spans="1:13" s="154" customFormat="1" ht="12">
      <c r="A125" s="151"/>
      <c r="B125" s="151"/>
      <c r="C125" s="151"/>
      <c r="D125" s="151"/>
      <c r="M125" s="151"/>
    </row>
    <row r="126" spans="1:13" s="154" customFormat="1" ht="12">
      <c r="A126" s="151"/>
      <c r="B126" s="151"/>
      <c r="C126" s="151"/>
      <c r="D126" s="151"/>
      <c r="M126" s="151"/>
    </row>
    <row r="127" spans="1:13" s="154" customFormat="1" ht="12">
      <c r="A127" s="151"/>
      <c r="B127" s="151"/>
      <c r="C127" s="151"/>
      <c r="D127" s="151"/>
      <c r="M127" s="151"/>
    </row>
    <row r="128" spans="1:13" s="154" customFormat="1" ht="12">
      <c r="A128" s="151"/>
      <c r="B128" s="151"/>
      <c r="C128" s="151"/>
      <c r="D128" s="151"/>
      <c r="M128" s="151"/>
    </row>
    <row r="129" spans="1:13" ht="12">
      <c r="A129" s="71"/>
      <c r="B129" s="71"/>
      <c r="C129" s="71"/>
      <c r="D129" s="71"/>
      <c r="M129" s="71"/>
    </row>
    <row r="130" spans="1:13" ht="12">
      <c r="A130" s="71"/>
      <c r="B130" s="71"/>
      <c r="C130" s="71"/>
      <c r="D130" s="71"/>
      <c r="M130" s="71"/>
    </row>
    <row r="131" spans="1:13" ht="12">
      <c r="A131" s="71"/>
      <c r="B131" s="71"/>
      <c r="C131" s="71"/>
      <c r="D131" s="71"/>
      <c r="M131" s="71"/>
    </row>
    <row r="132" spans="1:13" ht="12">
      <c r="A132" s="71"/>
      <c r="B132" s="71"/>
      <c r="C132" s="71"/>
      <c r="D132" s="71"/>
      <c r="M132" s="71"/>
    </row>
    <row r="133" spans="1:13" ht="12">
      <c r="A133" s="71"/>
      <c r="B133" s="71"/>
      <c r="C133" s="71"/>
      <c r="D133" s="71"/>
      <c r="M133" s="71"/>
    </row>
    <row r="134" spans="1:13" ht="12">
      <c r="A134" s="71"/>
      <c r="B134" s="71"/>
      <c r="C134" s="71"/>
      <c r="D134" s="71"/>
      <c r="M134" s="71"/>
    </row>
    <row r="135" spans="1:13" ht="12">
      <c r="A135" s="71"/>
      <c r="B135" s="71"/>
      <c r="C135" s="71"/>
      <c r="D135" s="71"/>
      <c r="M135" s="71"/>
    </row>
    <row r="136" spans="1:13" ht="12">
      <c r="A136" s="71"/>
      <c r="B136" s="71"/>
      <c r="C136" s="71"/>
      <c r="D136" s="71"/>
      <c r="M136" s="71"/>
    </row>
    <row r="137" spans="1:13" ht="12">
      <c r="A137" s="71"/>
      <c r="B137" s="71"/>
      <c r="C137" s="71"/>
      <c r="D137" s="71"/>
      <c r="M137" s="71"/>
    </row>
    <row r="138" spans="1:13" ht="12">
      <c r="A138" s="71"/>
      <c r="B138" s="71"/>
      <c r="C138" s="71"/>
      <c r="D138" s="71"/>
      <c r="M138" s="71"/>
    </row>
    <row r="139" spans="1:13" ht="12">
      <c r="A139" s="71"/>
      <c r="B139" s="71"/>
      <c r="C139" s="71"/>
      <c r="D139" s="71"/>
      <c r="M139" s="71"/>
    </row>
    <row r="140" spans="1:13" ht="12">
      <c r="A140" s="71"/>
      <c r="B140" s="71"/>
      <c r="C140" s="71"/>
      <c r="D140" s="71"/>
      <c r="M140" s="71"/>
    </row>
    <row r="141" spans="1:13" ht="12">
      <c r="A141" s="71"/>
      <c r="B141" s="71"/>
      <c r="C141" s="71"/>
      <c r="D141" s="71"/>
      <c r="M141" s="71"/>
    </row>
    <row r="142" spans="1:13" ht="12">
      <c r="A142" s="71"/>
      <c r="B142" s="71"/>
      <c r="C142" s="71"/>
      <c r="D142" s="71"/>
      <c r="M142" s="71"/>
    </row>
    <row r="143" spans="1:13" ht="12">
      <c r="A143" s="71"/>
      <c r="B143" s="71"/>
      <c r="C143" s="71"/>
      <c r="D143" s="71"/>
      <c r="M143" s="71"/>
    </row>
    <row r="144" spans="1:13" ht="12">
      <c r="A144" s="71"/>
      <c r="B144" s="71"/>
      <c r="C144" s="71"/>
      <c r="D144" s="71"/>
      <c r="M144" s="71"/>
    </row>
    <row r="145" spans="1:13" ht="12">
      <c r="A145" s="71"/>
      <c r="B145" s="71"/>
      <c r="C145" s="71"/>
      <c r="D145" s="71"/>
      <c r="M145" s="71"/>
    </row>
    <row r="146" spans="1:13" ht="12">
      <c r="A146" s="71"/>
      <c r="B146" s="71"/>
      <c r="C146" s="71"/>
      <c r="D146" s="71"/>
      <c r="M146" s="71"/>
    </row>
    <row r="147" spans="1:13" ht="12">
      <c r="A147" s="71"/>
      <c r="B147" s="71"/>
      <c r="C147" s="71"/>
      <c r="D147" s="71"/>
      <c r="M147" s="71"/>
    </row>
    <row r="148" spans="1:13" ht="12">
      <c r="A148" s="71"/>
      <c r="B148" s="71"/>
      <c r="C148" s="71"/>
      <c r="D148" s="71"/>
      <c r="M148" s="71"/>
    </row>
    <row r="149" spans="1:13" ht="12">
      <c r="A149" s="71"/>
      <c r="B149" s="71"/>
      <c r="C149" s="71"/>
      <c r="D149" s="71"/>
      <c r="M149" s="71"/>
    </row>
    <row r="150" spans="1:13" ht="12">
      <c r="A150" s="71"/>
      <c r="B150" s="71"/>
      <c r="C150" s="71"/>
      <c r="D150" s="71"/>
      <c r="M150" s="71"/>
    </row>
    <row r="151" spans="1:13" ht="12">
      <c r="A151" s="71"/>
      <c r="B151" s="71"/>
      <c r="C151" s="71"/>
      <c r="D151" s="71"/>
      <c r="M151" s="71"/>
    </row>
    <row r="152" spans="1:13" ht="12">
      <c r="A152" s="71"/>
      <c r="B152" s="71"/>
      <c r="C152" s="71"/>
      <c r="D152" s="71"/>
      <c r="M152" s="71"/>
    </row>
    <row r="153" spans="1:13" ht="12">
      <c r="A153" s="71"/>
      <c r="B153" s="71"/>
      <c r="C153" s="71"/>
      <c r="D153" s="71"/>
      <c r="M153" s="71"/>
    </row>
    <row r="154" spans="1:13" ht="12">
      <c r="A154" s="71"/>
      <c r="B154" s="71"/>
      <c r="C154" s="71"/>
      <c r="D154" s="71"/>
      <c r="M154" s="71"/>
    </row>
    <row r="155" spans="1:13" ht="12">
      <c r="A155" s="71"/>
      <c r="B155" s="71"/>
      <c r="C155" s="71"/>
      <c r="D155" s="71"/>
      <c r="M155" s="71"/>
    </row>
    <row r="156" spans="1:13" ht="12">
      <c r="A156" s="71"/>
      <c r="B156" s="71"/>
      <c r="C156" s="71"/>
      <c r="D156" s="71"/>
      <c r="M156" s="71"/>
    </row>
    <row r="157" spans="1:13" ht="12">
      <c r="A157" s="71"/>
      <c r="B157" s="71"/>
      <c r="C157" s="71"/>
      <c r="D157" s="71"/>
      <c r="M157" s="71"/>
    </row>
    <row r="158" spans="1:13" ht="12">
      <c r="A158" s="71"/>
      <c r="B158" s="71"/>
      <c r="C158" s="71"/>
      <c r="D158" s="71"/>
      <c r="M158" s="71"/>
    </row>
    <row r="159" spans="1:13" ht="12">
      <c r="A159" s="71"/>
      <c r="B159" s="71"/>
      <c r="C159" s="71"/>
      <c r="D159" s="71"/>
      <c r="M159" s="71"/>
    </row>
    <row r="160" spans="1:13" ht="12">
      <c r="A160" s="71"/>
      <c r="B160" s="71"/>
      <c r="C160" s="71"/>
      <c r="D160" s="71"/>
      <c r="M160" s="71"/>
    </row>
    <row r="161" spans="1:13" ht="12">
      <c r="A161" s="71"/>
      <c r="B161" s="71"/>
      <c r="C161" s="71"/>
      <c r="D161" s="71"/>
      <c r="M161" s="71"/>
    </row>
    <row r="162" spans="1:13" ht="12">
      <c r="A162" s="71"/>
      <c r="B162" s="71"/>
      <c r="C162" s="71"/>
      <c r="D162" s="71"/>
      <c r="M162" s="71"/>
    </row>
    <row r="163" spans="1:13" ht="12">
      <c r="A163" s="71"/>
      <c r="B163" s="71"/>
      <c r="C163" s="71"/>
      <c r="D163" s="71"/>
      <c r="M163" s="71"/>
    </row>
    <row r="164" spans="1:13" ht="12">
      <c r="A164" s="71"/>
      <c r="B164" s="71"/>
      <c r="C164" s="71"/>
      <c r="D164" s="71"/>
      <c r="M164" s="71"/>
    </row>
    <row r="165" spans="1:13" ht="12">
      <c r="A165" s="71"/>
      <c r="B165" s="71"/>
      <c r="C165" s="71"/>
      <c r="D165" s="71"/>
      <c r="M165" s="71"/>
    </row>
    <row r="166" spans="1:13" ht="12">
      <c r="A166" s="71"/>
      <c r="B166" s="71"/>
      <c r="C166" s="71"/>
      <c r="D166" s="71"/>
      <c r="M166" s="71"/>
    </row>
    <row r="167" spans="1:13" ht="12">
      <c r="A167" s="71"/>
      <c r="B167" s="71"/>
      <c r="C167" s="71"/>
      <c r="D167" s="71"/>
      <c r="M167" s="71"/>
    </row>
    <row r="168" spans="1:13" ht="12">
      <c r="A168" s="71"/>
      <c r="B168" s="71"/>
      <c r="C168" s="71"/>
      <c r="D168" s="71"/>
      <c r="M168" s="71"/>
    </row>
    <row r="169" spans="1:13" ht="12">
      <c r="A169" s="71"/>
      <c r="B169" s="71"/>
      <c r="C169" s="71"/>
      <c r="D169" s="71"/>
      <c r="M169" s="71"/>
    </row>
    <row r="170" spans="1:13" ht="12">
      <c r="A170" s="71"/>
      <c r="B170" s="71"/>
      <c r="C170" s="71"/>
      <c r="D170" s="71"/>
      <c r="M170" s="71"/>
    </row>
    <row r="171" spans="1:13" ht="12">
      <c r="A171" s="71"/>
      <c r="B171" s="71"/>
      <c r="C171" s="71"/>
      <c r="D171" s="71"/>
      <c r="M171" s="71"/>
    </row>
    <row r="172" spans="1:13" ht="12">
      <c r="A172" s="71"/>
      <c r="B172" s="71"/>
      <c r="C172" s="71"/>
      <c r="D172" s="71"/>
      <c r="M172" s="71"/>
    </row>
    <row r="173" spans="1:13" ht="12">
      <c r="A173" s="71"/>
      <c r="B173" s="71"/>
      <c r="C173" s="71"/>
      <c r="D173" s="71"/>
      <c r="M173" s="71"/>
    </row>
    <row r="174" spans="1:13" ht="12">
      <c r="A174" s="71"/>
      <c r="B174" s="71"/>
      <c r="C174" s="71"/>
      <c r="D174" s="71"/>
      <c r="M174" s="71"/>
    </row>
    <row r="175" spans="1:13" ht="12">
      <c r="A175" s="71"/>
      <c r="B175" s="71"/>
      <c r="C175" s="71"/>
      <c r="D175" s="71"/>
      <c r="M175" s="71"/>
    </row>
    <row r="176" spans="1:13" ht="12">
      <c r="A176" s="71"/>
      <c r="B176" s="71"/>
      <c r="C176" s="71"/>
      <c r="D176" s="71"/>
      <c r="M176" s="71"/>
    </row>
    <row r="177" spans="1:13" ht="12">
      <c r="A177" s="71"/>
      <c r="B177" s="71"/>
      <c r="C177" s="71"/>
      <c r="D177" s="71"/>
      <c r="M177" s="71"/>
    </row>
    <row r="178" spans="1:13" ht="12">
      <c r="A178" s="71"/>
      <c r="B178" s="71"/>
      <c r="C178" s="71"/>
      <c r="D178" s="71"/>
      <c r="M178" s="71"/>
    </row>
    <row r="179" spans="1:13" ht="12">
      <c r="A179" s="71"/>
      <c r="B179" s="71"/>
      <c r="C179" s="71"/>
      <c r="D179" s="71"/>
      <c r="M179" s="71"/>
    </row>
    <row r="180" spans="1:13" ht="12">
      <c r="A180" s="71"/>
      <c r="B180" s="71"/>
      <c r="C180" s="71"/>
      <c r="D180" s="71"/>
      <c r="M180" s="71"/>
    </row>
    <row r="181" spans="1:13" ht="12">
      <c r="A181" s="71"/>
      <c r="B181" s="71"/>
      <c r="C181" s="71"/>
      <c r="D181" s="71"/>
      <c r="M181" s="71"/>
    </row>
    <row r="182" spans="1:13" ht="12">
      <c r="A182" s="71"/>
      <c r="B182" s="71"/>
      <c r="C182" s="71"/>
      <c r="D182" s="71"/>
      <c r="M182" s="71"/>
    </row>
    <row r="183" spans="1:13" ht="12">
      <c r="A183" s="71"/>
      <c r="B183" s="71"/>
      <c r="C183" s="71"/>
      <c r="D183" s="71"/>
      <c r="M183" s="71"/>
    </row>
    <row r="184" spans="1:13" ht="12">
      <c r="A184" s="71"/>
      <c r="B184" s="71"/>
      <c r="C184" s="71"/>
      <c r="D184" s="71"/>
      <c r="M184" s="71"/>
    </row>
    <row r="185" spans="1:13" ht="12">
      <c r="A185" s="71"/>
      <c r="B185" s="71"/>
      <c r="C185" s="71"/>
      <c r="D185" s="71"/>
      <c r="M185" s="71"/>
    </row>
    <row r="186" spans="1:13" ht="12">
      <c r="A186" s="71"/>
      <c r="B186" s="71"/>
      <c r="C186" s="71"/>
      <c r="D186" s="71"/>
      <c r="M186" s="71"/>
    </row>
    <row r="187" spans="1:13" ht="12">
      <c r="A187" s="71"/>
      <c r="B187" s="71"/>
      <c r="C187" s="71"/>
      <c r="D187" s="71"/>
      <c r="M187" s="71"/>
    </row>
    <row r="188" spans="1:13" ht="12">
      <c r="A188" s="71"/>
      <c r="B188" s="71"/>
      <c r="C188" s="71"/>
      <c r="D188" s="71"/>
      <c r="M188" s="71"/>
    </row>
    <row r="189" spans="1:13" ht="12">
      <c r="A189" s="71"/>
      <c r="B189" s="71"/>
      <c r="C189" s="71"/>
      <c r="D189" s="71"/>
      <c r="M189" s="71"/>
    </row>
    <row r="190" spans="1:13" ht="12">
      <c r="A190" s="71"/>
      <c r="B190" s="71"/>
      <c r="C190" s="71"/>
      <c r="D190" s="71"/>
      <c r="M190" s="71"/>
    </row>
    <row r="191" spans="1:13" ht="12">
      <c r="A191" s="71"/>
      <c r="B191" s="71"/>
      <c r="C191" s="71"/>
      <c r="D191" s="71"/>
      <c r="M191" s="71"/>
    </row>
    <row r="192" spans="1:13" ht="12">
      <c r="A192" s="71"/>
      <c r="B192" s="71"/>
      <c r="C192" s="71"/>
      <c r="D192" s="71"/>
      <c r="M192" s="71"/>
    </row>
    <row r="193" spans="1:13" ht="12">
      <c r="A193" s="71"/>
      <c r="B193" s="71"/>
      <c r="C193" s="71"/>
      <c r="D193" s="71"/>
      <c r="M193" s="71"/>
    </row>
    <row r="194" spans="1:13" ht="12">
      <c r="A194" s="71"/>
      <c r="B194" s="71"/>
      <c r="C194" s="71"/>
      <c r="D194" s="71"/>
      <c r="M194" s="71"/>
    </row>
    <row r="195" spans="1:13" ht="12">
      <c r="A195" s="71"/>
      <c r="B195" s="71"/>
      <c r="C195" s="71"/>
      <c r="D195" s="71"/>
      <c r="M195" s="71"/>
    </row>
    <row r="196" spans="1:13" ht="12">
      <c r="A196" s="71"/>
      <c r="B196" s="71"/>
      <c r="C196" s="71"/>
      <c r="D196" s="71"/>
      <c r="M196" s="71"/>
    </row>
    <row r="197" spans="1:13" ht="12">
      <c r="A197" s="71"/>
      <c r="B197" s="71"/>
      <c r="C197" s="71"/>
      <c r="D197" s="71"/>
      <c r="M197" s="71"/>
    </row>
    <row r="198" spans="1:13" ht="12">
      <c r="A198" s="71"/>
      <c r="B198" s="71"/>
      <c r="C198" s="71"/>
      <c r="D198" s="71"/>
      <c r="M198" s="71"/>
    </row>
    <row r="199" spans="1:13" ht="12">
      <c r="A199" s="71"/>
      <c r="B199" s="71"/>
      <c r="C199" s="71"/>
      <c r="D199" s="71"/>
      <c r="M199" s="71"/>
    </row>
    <row r="200" spans="1:13" ht="12">
      <c r="A200" s="71"/>
      <c r="B200" s="71"/>
      <c r="C200" s="71"/>
      <c r="D200" s="71"/>
      <c r="M200" s="71"/>
    </row>
    <row r="201" spans="1:13" ht="12">
      <c r="A201" s="71"/>
      <c r="B201" s="71"/>
      <c r="C201" s="71"/>
      <c r="D201" s="71"/>
      <c r="M201" s="71"/>
    </row>
    <row r="202" spans="1:13" ht="12">
      <c r="A202" s="71"/>
      <c r="B202" s="71"/>
      <c r="C202" s="71"/>
      <c r="D202" s="71"/>
      <c r="M202" s="71"/>
    </row>
    <row r="203" spans="1:13" ht="12">
      <c r="A203" s="71"/>
      <c r="B203" s="71"/>
      <c r="C203" s="71"/>
      <c r="D203" s="71"/>
      <c r="M203" s="71"/>
    </row>
    <row r="204" spans="1:13" ht="12">
      <c r="A204" s="71"/>
      <c r="B204" s="71"/>
      <c r="C204" s="71"/>
      <c r="D204" s="71"/>
      <c r="M204" s="71"/>
    </row>
    <row r="205" spans="1:13" ht="12">
      <c r="A205" s="71"/>
      <c r="B205" s="71"/>
      <c r="C205" s="71"/>
      <c r="D205" s="71"/>
      <c r="M205" s="71"/>
    </row>
    <row r="206" spans="1:13" ht="12">
      <c r="A206" s="71"/>
      <c r="B206" s="71"/>
      <c r="C206" s="71"/>
      <c r="D206" s="71"/>
      <c r="M206" s="71"/>
    </row>
    <row r="207" spans="1:13" ht="12">
      <c r="A207" s="71"/>
      <c r="B207" s="71"/>
      <c r="C207" s="71"/>
      <c r="D207" s="71"/>
      <c r="M207" s="71"/>
    </row>
    <row r="208" spans="1:13" ht="12">
      <c r="A208" s="71"/>
      <c r="B208" s="71"/>
      <c r="C208" s="71"/>
      <c r="D208" s="71"/>
      <c r="M208" s="71"/>
    </row>
    <row r="209" spans="1:13" ht="12">
      <c r="A209" s="71"/>
      <c r="B209" s="71"/>
      <c r="C209" s="71"/>
      <c r="D209" s="71"/>
      <c r="M209" s="71"/>
    </row>
    <row r="210" spans="1:13" ht="12">
      <c r="A210" s="71"/>
      <c r="B210" s="71"/>
      <c r="C210" s="71"/>
      <c r="D210" s="71"/>
      <c r="M210" s="71"/>
    </row>
    <row r="211" spans="1:13" ht="12">
      <c r="A211" s="71"/>
      <c r="B211" s="71"/>
      <c r="C211" s="71"/>
      <c r="D211" s="71"/>
      <c r="M211" s="71"/>
    </row>
    <row r="212" spans="1:13" ht="12">
      <c r="A212" s="71"/>
      <c r="B212" s="71"/>
      <c r="C212" s="71"/>
      <c r="D212" s="71"/>
      <c r="M212" s="71"/>
    </row>
    <row r="213" spans="1:13" ht="12">
      <c r="A213" s="71"/>
      <c r="B213" s="71"/>
      <c r="C213" s="71"/>
      <c r="D213" s="71"/>
      <c r="M213" s="71"/>
    </row>
    <row r="214" spans="1:13" ht="12">
      <c r="A214" s="71"/>
      <c r="B214" s="71"/>
      <c r="C214" s="71"/>
      <c r="D214" s="71"/>
      <c r="M214" s="71"/>
    </row>
    <row r="215" spans="1:13" ht="12">
      <c r="A215" s="71"/>
      <c r="B215" s="71"/>
      <c r="C215" s="71"/>
      <c r="D215" s="71"/>
      <c r="M215" s="71"/>
    </row>
    <row r="216" spans="1:13" ht="12">
      <c r="A216" s="71"/>
      <c r="B216" s="71"/>
      <c r="C216" s="71"/>
      <c r="D216" s="71"/>
      <c r="M216" s="71"/>
    </row>
    <row r="217" spans="1:13" ht="12">
      <c r="A217" s="71"/>
      <c r="B217" s="71"/>
      <c r="C217" s="71"/>
      <c r="D217" s="71"/>
      <c r="M217" s="71"/>
    </row>
    <row r="218" spans="1:13" ht="12">
      <c r="A218" s="71"/>
      <c r="B218" s="71"/>
      <c r="C218" s="71"/>
      <c r="D218" s="71"/>
      <c r="M218" s="71"/>
    </row>
    <row r="219" spans="1:13" ht="12">
      <c r="A219" s="71"/>
      <c r="B219" s="71"/>
      <c r="C219" s="71"/>
      <c r="D219" s="71"/>
      <c r="M219" s="71"/>
    </row>
    <row r="220" spans="1:13" ht="12">
      <c r="A220" s="71"/>
      <c r="B220" s="71"/>
      <c r="C220" s="71"/>
      <c r="D220" s="71"/>
      <c r="M220" s="71"/>
    </row>
    <row r="221" spans="1:13" ht="12">
      <c r="A221" s="71"/>
      <c r="B221" s="71"/>
      <c r="C221" s="71"/>
      <c r="D221" s="71"/>
      <c r="M221" s="71"/>
    </row>
    <row r="222" spans="1:13" ht="12">
      <c r="A222" s="71"/>
      <c r="B222" s="71"/>
      <c r="C222" s="71"/>
      <c r="D222" s="71"/>
      <c r="M222" s="71"/>
    </row>
    <row r="223" spans="1:13" ht="12">
      <c r="A223" s="71"/>
      <c r="B223" s="71"/>
      <c r="C223" s="71"/>
      <c r="D223" s="71"/>
      <c r="M223" s="71"/>
    </row>
    <row r="224" spans="1:13" ht="12">
      <c r="A224" s="71"/>
      <c r="B224" s="71"/>
      <c r="C224" s="71"/>
      <c r="D224" s="71"/>
      <c r="M224" s="71"/>
    </row>
    <row r="225" spans="1:13" ht="12">
      <c r="A225" s="71"/>
      <c r="B225" s="71"/>
      <c r="C225" s="71"/>
      <c r="D225" s="71"/>
      <c r="M225" s="71"/>
    </row>
    <row r="226" spans="1:13" ht="12">
      <c r="A226" s="71"/>
      <c r="B226" s="71"/>
      <c r="C226" s="71"/>
      <c r="D226" s="71"/>
      <c r="M226" s="71"/>
    </row>
    <row r="227" spans="1:13" ht="12">
      <c r="A227" s="71"/>
      <c r="B227" s="71"/>
      <c r="C227" s="71"/>
      <c r="D227" s="71"/>
      <c r="M227" s="71"/>
    </row>
    <row r="228" spans="1:13" ht="12">
      <c r="A228" s="71"/>
      <c r="B228" s="71"/>
      <c r="C228" s="71"/>
      <c r="D228" s="71"/>
      <c r="M228" s="71"/>
    </row>
    <row r="229" spans="1:13" ht="12">
      <c r="A229" s="71"/>
      <c r="B229" s="71"/>
      <c r="C229" s="71"/>
      <c r="D229" s="71"/>
      <c r="M229" s="71"/>
    </row>
    <row r="230" spans="1:13" ht="12">
      <c r="A230" s="71"/>
      <c r="B230" s="71"/>
      <c r="C230" s="71"/>
      <c r="D230" s="71"/>
      <c r="M230" s="71"/>
    </row>
    <row r="231" spans="1:13" ht="12">
      <c r="A231" s="71"/>
      <c r="B231" s="71"/>
      <c r="C231" s="71"/>
      <c r="D231" s="71"/>
      <c r="M231" s="71"/>
    </row>
    <row r="232" spans="1:13" ht="12">
      <c r="A232" s="71"/>
      <c r="B232" s="71"/>
      <c r="C232" s="71"/>
      <c r="D232" s="71"/>
      <c r="M232" s="71"/>
    </row>
    <row r="233" spans="1:13" ht="12">
      <c r="A233" s="71"/>
      <c r="B233" s="71"/>
      <c r="C233" s="71"/>
      <c r="D233" s="71"/>
      <c r="M233" s="71"/>
    </row>
    <row r="234" spans="1:13" ht="12">
      <c r="A234" s="71"/>
      <c r="B234" s="71"/>
      <c r="C234" s="71"/>
      <c r="D234" s="71"/>
      <c r="M234" s="71"/>
    </row>
    <row r="235" spans="1:13" ht="12">
      <c r="A235" s="71"/>
      <c r="B235" s="71"/>
      <c r="C235" s="71"/>
      <c r="D235" s="71"/>
      <c r="M235" s="71"/>
    </row>
    <row r="236" spans="1:13" ht="12">
      <c r="A236" s="71"/>
      <c r="B236" s="71"/>
      <c r="C236" s="71"/>
      <c r="D236" s="71"/>
      <c r="M236" s="71"/>
    </row>
    <row r="237" spans="1:13" ht="12">
      <c r="A237" s="71"/>
      <c r="B237" s="71"/>
      <c r="C237" s="71"/>
      <c r="D237" s="71"/>
      <c r="M237" s="71"/>
    </row>
    <row r="238" spans="1:13" ht="12">
      <c r="A238" s="71"/>
      <c r="B238" s="71"/>
      <c r="C238" s="71"/>
      <c r="D238" s="71"/>
      <c r="M238" s="71"/>
    </row>
    <row r="239" spans="1:13" ht="12">
      <c r="A239" s="71"/>
      <c r="B239" s="71"/>
      <c r="C239" s="71"/>
      <c r="D239" s="71"/>
      <c r="M239" s="71"/>
    </row>
    <row r="240" spans="1:13" ht="12">
      <c r="A240" s="71"/>
      <c r="B240" s="71"/>
      <c r="C240" s="71"/>
      <c r="D240" s="71"/>
      <c r="M240" s="71"/>
    </row>
    <row r="241" spans="1:13" ht="12">
      <c r="A241" s="71"/>
      <c r="B241" s="71"/>
      <c r="C241" s="71"/>
      <c r="D241" s="71"/>
      <c r="M241" s="71"/>
    </row>
    <row r="242" spans="1:13" ht="12">
      <c r="A242" s="71"/>
      <c r="B242" s="71"/>
      <c r="C242" s="71"/>
      <c r="D242" s="71"/>
      <c r="M242" s="71"/>
    </row>
    <row r="243" spans="1:13" ht="12">
      <c r="A243" s="71"/>
      <c r="B243" s="71"/>
      <c r="C243" s="71"/>
      <c r="D243" s="71"/>
      <c r="M243" s="71"/>
    </row>
    <row r="244" spans="1:13" ht="12">
      <c r="A244" s="71"/>
      <c r="B244" s="71"/>
      <c r="C244" s="71"/>
      <c r="D244" s="71"/>
      <c r="M244" s="71"/>
    </row>
    <row r="245" spans="1:13" ht="12">
      <c r="A245" s="71"/>
      <c r="B245" s="71"/>
      <c r="C245" s="71"/>
      <c r="D245" s="71"/>
      <c r="M245" s="71"/>
    </row>
    <row r="246" spans="1:13" ht="12">
      <c r="A246" s="71"/>
      <c r="B246" s="71"/>
      <c r="C246" s="71"/>
      <c r="D246" s="71"/>
      <c r="M246" s="71"/>
    </row>
    <row r="247" spans="1:13" ht="12">
      <c r="A247" s="71"/>
      <c r="B247" s="71"/>
      <c r="C247" s="71"/>
      <c r="D247" s="71"/>
      <c r="M247" s="71"/>
    </row>
    <row r="248" spans="1:13" ht="12">
      <c r="A248" s="71"/>
      <c r="B248" s="71"/>
      <c r="C248" s="71"/>
      <c r="D248" s="71"/>
      <c r="M248" s="71"/>
    </row>
    <row r="249" spans="1:13" ht="12">
      <c r="A249" s="71"/>
      <c r="B249" s="71"/>
      <c r="C249" s="71"/>
      <c r="D249" s="71"/>
      <c r="M249" s="71"/>
    </row>
    <row r="250" spans="1:13" ht="12">
      <c r="A250" s="71"/>
      <c r="B250" s="71"/>
      <c r="C250" s="71"/>
      <c r="D250" s="71"/>
      <c r="M250" s="71"/>
    </row>
    <row r="251" spans="1:13" ht="12">
      <c r="A251" s="71"/>
      <c r="B251" s="71"/>
      <c r="C251" s="71"/>
      <c r="D251" s="71"/>
      <c r="M251" s="71"/>
    </row>
    <row r="252" spans="1:13" ht="12">
      <c r="A252" s="71"/>
      <c r="B252" s="71"/>
      <c r="C252" s="71"/>
      <c r="D252" s="71"/>
      <c r="M252" s="71"/>
    </row>
    <row r="253" spans="1:13" ht="12">
      <c r="A253" s="71"/>
      <c r="B253" s="71"/>
      <c r="C253" s="71"/>
      <c r="D253" s="71"/>
      <c r="M253" s="71"/>
    </row>
    <row r="254" spans="1:13" ht="12">
      <c r="A254" s="71"/>
      <c r="B254" s="71"/>
      <c r="C254" s="71"/>
      <c r="D254" s="71"/>
      <c r="M254" s="71"/>
    </row>
    <row r="255" spans="1:13" ht="12">
      <c r="A255" s="71"/>
      <c r="B255" s="71"/>
      <c r="C255" s="71"/>
      <c r="D255" s="71"/>
      <c r="M255" s="71"/>
    </row>
    <row r="256" spans="1:13" ht="12">
      <c r="A256" s="71"/>
      <c r="B256" s="71"/>
      <c r="C256" s="71"/>
      <c r="D256" s="71"/>
      <c r="M256" s="71"/>
    </row>
    <row r="257" spans="1:13" ht="12">
      <c r="A257" s="71"/>
      <c r="B257" s="71"/>
      <c r="C257" s="71"/>
      <c r="D257" s="71"/>
      <c r="M257" s="71"/>
    </row>
    <row r="258" spans="1:13" ht="12">
      <c r="A258" s="71"/>
      <c r="B258" s="71"/>
      <c r="C258" s="71"/>
      <c r="D258" s="71"/>
      <c r="M258" s="71"/>
    </row>
    <row r="259" spans="1:13" ht="12">
      <c r="A259" s="71"/>
      <c r="B259" s="71"/>
      <c r="C259" s="71"/>
      <c r="D259" s="71"/>
      <c r="M259" s="71"/>
    </row>
    <row r="260" spans="1:13" ht="12">
      <c r="A260" s="71"/>
      <c r="B260" s="71"/>
      <c r="C260" s="71"/>
      <c r="D260" s="71"/>
      <c r="M260" s="71"/>
    </row>
    <row r="261" spans="1:13" ht="12">
      <c r="A261" s="71"/>
      <c r="B261" s="71"/>
      <c r="C261" s="71"/>
      <c r="D261" s="71"/>
      <c r="M261" s="71"/>
    </row>
    <row r="262" spans="1:13" ht="12">
      <c r="A262" s="71"/>
      <c r="B262" s="71"/>
      <c r="C262" s="71"/>
      <c r="D262" s="71"/>
      <c r="M262" s="71"/>
    </row>
    <row r="263" spans="1:13" ht="12">
      <c r="A263" s="71"/>
      <c r="B263" s="71"/>
      <c r="C263" s="71"/>
      <c r="D263" s="71"/>
      <c r="M263" s="71"/>
    </row>
    <row r="264" spans="1:13" ht="12">
      <c r="A264" s="71"/>
      <c r="B264" s="71"/>
      <c r="C264" s="71"/>
      <c r="D264" s="71"/>
      <c r="M264" s="71"/>
    </row>
    <row r="265" spans="1:13" ht="12">
      <c r="A265" s="71"/>
      <c r="B265" s="71"/>
      <c r="C265" s="71"/>
      <c r="D265" s="71"/>
      <c r="M265" s="71"/>
    </row>
    <row r="266" spans="1:13" ht="12">
      <c r="A266" s="71"/>
      <c r="B266" s="71"/>
      <c r="C266" s="71"/>
      <c r="D266" s="71"/>
      <c r="M266" s="71"/>
    </row>
    <row r="267" spans="1:13" ht="12">
      <c r="A267" s="71"/>
      <c r="B267" s="71"/>
      <c r="C267" s="71"/>
      <c r="D267" s="71"/>
      <c r="M267" s="71"/>
    </row>
    <row r="268" spans="1:13" ht="12">
      <c r="A268" s="71"/>
      <c r="B268" s="71"/>
      <c r="C268" s="71"/>
      <c r="D268" s="71"/>
      <c r="M268" s="71"/>
    </row>
    <row r="269" spans="1:13" ht="12">
      <c r="A269" s="71"/>
      <c r="B269" s="71"/>
      <c r="C269" s="71"/>
      <c r="D269" s="71"/>
      <c r="M269" s="71"/>
    </row>
    <row r="270" spans="1:13" ht="12">
      <c r="A270" s="71"/>
      <c r="B270" s="71"/>
      <c r="C270" s="71"/>
      <c r="D270" s="71"/>
      <c r="M270" s="71"/>
    </row>
    <row r="271" spans="1:13" ht="12">
      <c r="A271" s="71"/>
      <c r="B271" s="71"/>
      <c r="C271" s="71"/>
      <c r="D271" s="71"/>
      <c r="M271" s="71"/>
    </row>
    <row r="272" spans="1:13" ht="12">
      <c r="A272" s="71"/>
      <c r="B272" s="71"/>
      <c r="C272" s="71"/>
      <c r="D272" s="71"/>
      <c r="M272" s="71"/>
    </row>
    <row r="273" spans="1:13" ht="12">
      <c r="A273" s="71"/>
      <c r="B273" s="71"/>
      <c r="C273" s="71"/>
      <c r="D273" s="71"/>
      <c r="M273" s="71"/>
    </row>
    <row r="274" spans="1:13" ht="12">
      <c r="A274" s="71"/>
      <c r="B274" s="71"/>
      <c r="C274" s="71"/>
      <c r="D274" s="71"/>
      <c r="M274" s="71"/>
    </row>
    <row r="275" spans="1:13" ht="12">
      <c r="A275" s="71"/>
      <c r="B275" s="71"/>
      <c r="C275" s="71"/>
      <c r="D275" s="71"/>
      <c r="M275" s="71"/>
    </row>
    <row r="276" spans="1:13" ht="12">
      <c r="A276" s="71"/>
      <c r="B276" s="71"/>
      <c r="C276" s="71"/>
      <c r="D276" s="71"/>
      <c r="M276" s="71"/>
    </row>
    <row r="277" spans="1:13" ht="12">
      <c r="A277" s="71"/>
      <c r="B277" s="71"/>
      <c r="C277" s="71"/>
      <c r="D277" s="71"/>
      <c r="M277" s="71"/>
    </row>
    <row r="278" spans="1:13" ht="12">
      <c r="A278" s="71"/>
      <c r="B278" s="71"/>
      <c r="C278" s="71"/>
      <c r="D278" s="71"/>
      <c r="M278" s="71"/>
    </row>
    <row r="279" spans="1:13" ht="12">
      <c r="A279" s="71"/>
      <c r="B279" s="71"/>
      <c r="C279" s="71"/>
      <c r="D279" s="71"/>
      <c r="M279" s="71"/>
    </row>
    <row r="280" spans="1:13" ht="12">
      <c r="A280" s="71"/>
      <c r="B280" s="71"/>
      <c r="C280" s="71"/>
      <c r="D280" s="71"/>
      <c r="M280" s="71"/>
    </row>
    <row r="281" spans="1:13" ht="12">
      <c r="A281" s="71"/>
      <c r="B281" s="71"/>
      <c r="C281" s="71"/>
      <c r="D281" s="71"/>
      <c r="M281" s="71"/>
    </row>
    <row r="282" spans="1:13" ht="12">
      <c r="A282" s="71"/>
      <c r="B282" s="71"/>
      <c r="C282" s="71"/>
      <c r="D282" s="71"/>
      <c r="M282" s="71"/>
    </row>
    <row r="283" spans="1:13" ht="12">
      <c r="A283" s="71"/>
      <c r="B283" s="71"/>
      <c r="C283" s="71"/>
      <c r="D283" s="71"/>
      <c r="M283" s="71"/>
    </row>
    <row r="284" spans="1:13" ht="12">
      <c r="A284" s="71"/>
      <c r="B284" s="71"/>
      <c r="C284" s="71"/>
      <c r="D284" s="71"/>
      <c r="M284" s="71"/>
    </row>
    <row r="285" spans="1:13" ht="12">
      <c r="A285" s="71"/>
      <c r="B285" s="71"/>
      <c r="C285" s="71"/>
      <c r="D285" s="71"/>
      <c r="M285" s="71"/>
    </row>
    <row r="286" spans="1:13" ht="12">
      <c r="A286" s="71"/>
      <c r="B286" s="71"/>
      <c r="C286" s="71"/>
      <c r="D286" s="71"/>
      <c r="M286" s="71"/>
    </row>
    <row r="287" spans="1:13" ht="12">
      <c r="A287" s="71"/>
      <c r="B287" s="71"/>
      <c r="C287" s="71"/>
      <c r="D287" s="71"/>
      <c r="M287" s="71"/>
    </row>
    <row r="288" spans="1:13" ht="12">
      <c r="A288" s="71"/>
      <c r="B288" s="71"/>
      <c r="C288" s="71"/>
      <c r="D288" s="71"/>
      <c r="M288" s="71"/>
    </row>
    <row r="289" spans="1:13" ht="12">
      <c r="A289" s="71"/>
      <c r="B289" s="71"/>
      <c r="C289" s="71"/>
      <c r="D289" s="71"/>
      <c r="M289" s="71"/>
    </row>
    <row r="290" spans="1:13" ht="12">
      <c r="A290" s="71"/>
      <c r="B290" s="71"/>
      <c r="C290" s="71"/>
      <c r="D290" s="71"/>
      <c r="M290" s="71"/>
    </row>
    <row r="291" spans="1:13" ht="12">
      <c r="A291" s="71"/>
      <c r="B291" s="71"/>
      <c r="C291" s="71"/>
      <c r="D291" s="71"/>
      <c r="M291" s="71"/>
    </row>
    <row r="292" spans="1:13" ht="12">
      <c r="A292" s="71"/>
      <c r="B292" s="71"/>
      <c r="C292" s="71"/>
      <c r="D292" s="71"/>
      <c r="M292" s="71"/>
    </row>
    <row r="293" spans="1:13" ht="12">
      <c r="A293" s="71"/>
      <c r="B293" s="71"/>
      <c r="C293" s="71"/>
      <c r="D293" s="71"/>
      <c r="M293" s="71"/>
    </row>
    <row r="294" spans="1:13" ht="12">
      <c r="A294" s="71"/>
      <c r="B294" s="71"/>
      <c r="C294" s="71"/>
      <c r="D294" s="71"/>
      <c r="M294" s="71"/>
    </row>
    <row r="295" spans="1:13" ht="12">
      <c r="A295" s="71"/>
      <c r="B295" s="71"/>
      <c r="C295" s="71"/>
      <c r="D295" s="71"/>
      <c r="M295" s="71"/>
    </row>
    <row r="296" spans="1:13" ht="12">
      <c r="A296" s="71"/>
      <c r="B296" s="71"/>
      <c r="C296" s="71"/>
      <c r="D296" s="71"/>
      <c r="M296" s="71"/>
    </row>
    <row r="297" spans="1:13" ht="12">
      <c r="A297" s="71"/>
      <c r="B297" s="71"/>
      <c r="C297" s="71"/>
      <c r="D297" s="71"/>
      <c r="M297" s="71"/>
    </row>
    <row r="298" spans="1:13" ht="12">
      <c r="A298" s="71"/>
      <c r="B298" s="71"/>
      <c r="C298" s="71"/>
      <c r="D298" s="71"/>
      <c r="M298" s="71"/>
    </row>
    <row r="299" spans="1:13" ht="12">
      <c r="A299" s="71"/>
      <c r="B299" s="71"/>
      <c r="C299" s="71"/>
      <c r="D299" s="71"/>
      <c r="M299" s="71"/>
    </row>
    <row r="300" spans="1:13" ht="12">
      <c r="A300" s="71"/>
      <c r="B300" s="71"/>
      <c r="C300" s="71"/>
      <c r="D300" s="71"/>
      <c r="M300" s="71"/>
    </row>
    <row r="301" spans="1:13" ht="12">
      <c r="A301" s="71"/>
      <c r="B301" s="71"/>
      <c r="C301" s="71"/>
      <c r="D301" s="71"/>
      <c r="M301" s="71"/>
    </row>
    <row r="302" spans="1:13" ht="12">
      <c r="A302" s="71"/>
      <c r="B302" s="71"/>
      <c r="C302" s="71"/>
      <c r="D302" s="71"/>
      <c r="M302" s="71"/>
    </row>
    <row r="303" spans="1:13" ht="12">
      <c r="A303" s="71"/>
      <c r="B303" s="71"/>
      <c r="C303" s="71"/>
      <c r="D303" s="71"/>
      <c r="M303" s="71"/>
    </row>
    <row r="304" spans="1:13" ht="12">
      <c r="A304" s="71"/>
      <c r="B304" s="71"/>
      <c r="C304" s="71"/>
      <c r="D304" s="71"/>
      <c r="M304" s="71"/>
    </row>
    <row r="305" spans="1:13" ht="12">
      <c r="A305" s="71"/>
      <c r="B305" s="71"/>
      <c r="C305" s="71"/>
      <c r="D305" s="71"/>
      <c r="M305" s="71"/>
    </row>
    <row r="306" spans="1:13" ht="12">
      <c r="A306" s="71"/>
      <c r="B306" s="71"/>
      <c r="C306" s="71"/>
      <c r="D306" s="71"/>
      <c r="M306" s="71"/>
    </row>
    <row r="307" spans="1:13" ht="12">
      <c r="A307" s="71"/>
      <c r="B307" s="71"/>
      <c r="C307" s="71"/>
      <c r="D307" s="71"/>
      <c r="M307" s="71"/>
    </row>
    <row r="308" spans="1:13" ht="12">
      <c r="A308" s="71"/>
      <c r="B308" s="71"/>
      <c r="C308" s="71"/>
      <c r="D308" s="71"/>
      <c r="M308" s="71"/>
    </row>
    <row r="309" spans="1:13" ht="12">
      <c r="A309" s="71"/>
      <c r="B309" s="71"/>
      <c r="C309" s="71"/>
      <c r="D309" s="71"/>
      <c r="M309" s="71"/>
    </row>
    <row r="310" spans="1:13" ht="12">
      <c r="A310" s="71"/>
      <c r="B310" s="71"/>
      <c r="C310" s="71"/>
      <c r="D310" s="71"/>
      <c r="M310" s="71"/>
    </row>
    <row r="311" spans="1:13" ht="12">
      <c r="A311" s="71"/>
      <c r="B311" s="71"/>
      <c r="C311" s="71"/>
      <c r="D311" s="71"/>
      <c r="M311" s="71"/>
    </row>
    <row r="312" spans="1:13" ht="12">
      <c r="A312" s="71"/>
      <c r="B312" s="71"/>
      <c r="C312" s="71"/>
      <c r="D312" s="71"/>
      <c r="M312" s="71"/>
    </row>
    <row r="313" spans="1:13" ht="12">
      <c r="A313" s="71"/>
      <c r="B313" s="71"/>
      <c r="C313" s="71"/>
      <c r="D313" s="71"/>
      <c r="M313" s="71"/>
    </row>
    <row r="314" spans="1:13" ht="12">
      <c r="A314" s="71"/>
      <c r="B314" s="71"/>
      <c r="C314" s="71"/>
      <c r="D314" s="71"/>
      <c r="M314" s="71"/>
    </row>
    <row r="315" spans="1:13" ht="12">
      <c r="A315" s="71"/>
      <c r="B315" s="71"/>
      <c r="C315" s="71"/>
      <c r="D315" s="71"/>
      <c r="M315" s="71"/>
    </row>
    <row r="316" spans="1:13" ht="12">
      <c r="A316" s="71"/>
      <c r="B316" s="71"/>
      <c r="C316" s="71"/>
      <c r="D316" s="71"/>
      <c r="M316" s="71"/>
    </row>
    <row r="317" spans="1:13" ht="12">
      <c r="A317" s="71"/>
      <c r="B317" s="71"/>
      <c r="C317" s="71"/>
      <c r="D317" s="71"/>
      <c r="M317" s="71"/>
    </row>
    <row r="318" spans="1:13" ht="12">
      <c r="A318" s="71"/>
      <c r="B318" s="71"/>
      <c r="C318" s="71"/>
      <c r="D318" s="71"/>
      <c r="M318" s="71"/>
    </row>
    <row r="319" spans="1:13" ht="12">
      <c r="A319" s="71"/>
      <c r="B319" s="71"/>
      <c r="C319" s="71"/>
      <c r="D319" s="71"/>
      <c r="M319" s="71"/>
    </row>
    <row r="320" spans="1:13" ht="12">
      <c r="A320" s="71"/>
      <c r="B320" s="71"/>
      <c r="C320" s="71"/>
      <c r="D320" s="71"/>
      <c r="M320" s="71"/>
    </row>
    <row r="321" spans="1:13" ht="12">
      <c r="A321" s="71"/>
      <c r="B321" s="71"/>
      <c r="C321" s="71"/>
      <c r="D321" s="71"/>
      <c r="M321" s="71"/>
    </row>
    <row r="322" spans="1:13" ht="12">
      <c r="A322" s="71"/>
      <c r="B322" s="71"/>
      <c r="C322" s="71"/>
      <c r="D322" s="71"/>
      <c r="M322" s="71"/>
    </row>
    <row r="323" spans="1:13" ht="12">
      <c r="A323" s="71"/>
      <c r="B323" s="71"/>
      <c r="C323" s="71"/>
      <c r="D323" s="71"/>
      <c r="M323" s="71"/>
    </row>
    <row r="324" spans="1:13" ht="12">
      <c r="A324" s="71"/>
      <c r="B324" s="71"/>
      <c r="C324" s="71"/>
      <c r="D324" s="71"/>
      <c r="M324" s="71"/>
    </row>
    <row r="325" spans="1:13" ht="12">
      <c r="A325" s="71"/>
      <c r="B325" s="71"/>
      <c r="C325" s="71"/>
      <c r="D325" s="71"/>
      <c r="M325" s="71"/>
    </row>
    <row r="326" spans="1:13" ht="12">
      <c r="A326" s="71"/>
      <c r="B326" s="71"/>
      <c r="C326" s="71"/>
      <c r="D326" s="71"/>
      <c r="M326" s="71"/>
    </row>
    <row r="327" spans="1:13" ht="12">
      <c r="A327" s="71"/>
      <c r="B327" s="71"/>
      <c r="C327" s="71"/>
      <c r="D327" s="71"/>
      <c r="M327" s="71"/>
    </row>
    <row r="328" spans="1:13" ht="12">
      <c r="A328" s="71"/>
      <c r="B328" s="71"/>
      <c r="C328" s="71"/>
      <c r="D328" s="71"/>
      <c r="M328" s="71"/>
    </row>
    <row r="329" spans="1:13" ht="12">
      <c r="A329" s="71"/>
      <c r="B329" s="71"/>
      <c r="C329" s="71"/>
      <c r="D329" s="71"/>
      <c r="M329" s="71"/>
    </row>
    <row r="330" spans="1:13" ht="12">
      <c r="A330" s="71"/>
      <c r="B330" s="71"/>
      <c r="C330" s="71"/>
      <c r="D330" s="71"/>
      <c r="M330" s="71"/>
    </row>
    <row r="331" spans="1:13" ht="12">
      <c r="A331" s="71"/>
      <c r="B331" s="71"/>
      <c r="C331" s="71"/>
      <c r="D331" s="71"/>
      <c r="M331" s="71"/>
    </row>
    <row r="332" spans="1:13" ht="12">
      <c r="A332" s="71"/>
      <c r="B332" s="71"/>
      <c r="C332" s="71"/>
      <c r="D332" s="71"/>
      <c r="M332" s="71"/>
    </row>
    <row r="333" spans="1:13" ht="12">
      <c r="A333" s="71"/>
      <c r="B333" s="71"/>
      <c r="C333" s="71"/>
      <c r="D333" s="71"/>
      <c r="M333" s="71"/>
    </row>
    <row r="334" spans="1:13" ht="12">
      <c r="A334" s="71"/>
      <c r="B334" s="71"/>
      <c r="C334" s="71"/>
      <c r="D334" s="71"/>
      <c r="M334" s="71"/>
    </row>
    <row r="335" spans="1:13" ht="12">
      <c r="A335" s="71"/>
      <c r="B335" s="71"/>
      <c r="C335" s="71"/>
      <c r="D335" s="71"/>
      <c r="M335" s="71"/>
    </row>
    <row r="336" spans="1:13" ht="12">
      <c r="A336" s="71"/>
      <c r="B336" s="71"/>
      <c r="C336" s="71"/>
      <c r="D336" s="71"/>
      <c r="M336" s="71"/>
    </row>
    <row r="337" spans="1:13" ht="12">
      <c r="A337" s="71"/>
      <c r="B337" s="71"/>
      <c r="C337" s="71"/>
      <c r="D337" s="71"/>
      <c r="M337" s="71"/>
    </row>
    <row r="338" spans="1:13" ht="12">
      <c r="A338" s="71"/>
      <c r="B338" s="71"/>
      <c r="C338" s="71"/>
      <c r="D338" s="71"/>
      <c r="M338" s="71"/>
    </row>
    <row r="339" spans="1:13" ht="12">
      <c r="A339" s="71"/>
      <c r="B339" s="71"/>
      <c r="C339" s="71"/>
      <c r="D339" s="71"/>
      <c r="M339" s="71"/>
    </row>
    <row r="340" spans="1:13" ht="12">
      <c r="A340" s="71"/>
      <c r="B340" s="71"/>
      <c r="C340" s="71"/>
      <c r="D340" s="71"/>
      <c r="M340" s="71"/>
    </row>
    <row r="341" spans="1:13" ht="12">
      <c r="A341" s="71"/>
      <c r="B341" s="71"/>
      <c r="C341" s="71"/>
      <c r="D341" s="71"/>
      <c r="M341" s="71"/>
    </row>
    <row r="342" spans="1:13" ht="12">
      <c r="A342" s="71"/>
      <c r="B342" s="71"/>
      <c r="C342" s="71"/>
      <c r="D342" s="71"/>
      <c r="M342" s="71"/>
    </row>
    <row r="343" spans="1:13" ht="12">
      <c r="A343" s="71"/>
      <c r="B343" s="71"/>
      <c r="C343" s="71"/>
      <c r="D343" s="71"/>
      <c r="M343" s="71"/>
    </row>
    <row r="344" spans="1:13" ht="12">
      <c r="A344" s="71"/>
      <c r="B344" s="71"/>
      <c r="C344" s="71"/>
      <c r="D344" s="71"/>
      <c r="M344" s="71"/>
    </row>
    <row r="345" spans="1:13" ht="12">
      <c r="A345" s="71"/>
      <c r="B345" s="71"/>
      <c r="C345" s="71"/>
      <c r="D345" s="71"/>
      <c r="M345" s="71"/>
    </row>
    <row r="346" spans="1:13" ht="12">
      <c r="A346" s="71"/>
      <c r="B346" s="71"/>
      <c r="C346" s="71"/>
      <c r="D346" s="71"/>
      <c r="M346" s="71"/>
    </row>
    <row r="347" spans="1:13" ht="12">
      <c r="A347" s="71"/>
      <c r="B347" s="71"/>
      <c r="C347" s="71"/>
      <c r="D347" s="71"/>
      <c r="M347" s="71"/>
    </row>
    <row r="348" spans="1:13" ht="12">
      <c r="A348" s="71"/>
      <c r="B348" s="71"/>
      <c r="C348" s="71"/>
      <c r="D348" s="71"/>
      <c r="M348" s="71"/>
    </row>
    <row r="349" spans="1:13" ht="12">
      <c r="A349" s="71"/>
      <c r="B349" s="71"/>
      <c r="C349" s="71"/>
      <c r="D349" s="71"/>
      <c r="M349" s="71"/>
    </row>
    <row r="350" spans="1:13" ht="12">
      <c r="A350" s="71"/>
      <c r="B350" s="71"/>
      <c r="C350" s="71"/>
      <c r="D350" s="71"/>
      <c r="M350" s="71"/>
    </row>
    <row r="351" spans="1:13" ht="12">
      <c r="A351" s="71"/>
      <c r="B351" s="71"/>
      <c r="C351" s="71"/>
      <c r="D351" s="71"/>
      <c r="M351" s="71"/>
    </row>
    <row r="352" spans="1:13" ht="12">
      <c r="A352" s="71"/>
      <c r="B352" s="71"/>
      <c r="C352" s="71"/>
      <c r="D352" s="71"/>
      <c r="M352" s="71"/>
    </row>
    <row r="353" spans="1:13" ht="12">
      <c r="A353" s="71"/>
      <c r="B353" s="71"/>
      <c r="C353" s="71"/>
      <c r="D353" s="71"/>
      <c r="M353" s="71"/>
    </row>
    <row r="354" spans="1:13" ht="12">
      <c r="A354" s="71"/>
      <c r="B354" s="71"/>
      <c r="C354" s="71"/>
      <c r="D354" s="71"/>
      <c r="M354" s="71"/>
    </row>
    <row r="355" spans="1:13" ht="12">
      <c r="A355" s="71"/>
      <c r="B355" s="71"/>
      <c r="C355" s="71"/>
      <c r="D355" s="71"/>
      <c r="M355" s="71"/>
    </row>
    <row r="356" spans="1:13" ht="12">
      <c r="A356" s="71"/>
      <c r="B356" s="71"/>
      <c r="C356" s="71"/>
      <c r="D356" s="71"/>
      <c r="M356" s="71"/>
    </row>
    <row r="357" spans="1:13" ht="12">
      <c r="A357" s="71"/>
      <c r="B357" s="71"/>
      <c r="C357" s="71"/>
      <c r="D357" s="71"/>
      <c r="M357" s="71"/>
    </row>
    <row r="358" spans="1:13" ht="12">
      <c r="A358" s="71"/>
      <c r="B358" s="71"/>
      <c r="C358" s="71"/>
      <c r="D358" s="71"/>
      <c r="M358" s="71"/>
    </row>
    <row r="359" spans="1:13" ht="12">
      <c r="A359" s="71"/>
      <c r="B359" s="71"/>
      <c r="C359" s="71"/>
      <c r="D359" s="71"/>
      <c r="M359" s="71"/>
    </row>
    <row r="360" spans="1:13" ht="12">
      <c r="A360" s="71"/>
      <c r="B360" s="71"/>
      <c r="C360" s="71"/>
      <c r="D360" s="71"/>
      <c r="M360" s="71"/>
    </row>
    <row r="361" spans="1:13" ht="12">
      <c r="A361" s="71"/>
      <c r="B361" s="71"/>
      <c r="C361" s="71"/>
      <c r="D361" s="71"/>
      <c r="M361" s="71"/>
    </row>
    <row r="362" spans="1:13" ht="12">
      <c r="A362" s="71"/>
      <c r="B362" s="71"/>
      <c r="C362" s="71"/>
      <c r="D362" s="71"/>
      <c r="M362" s="71"/>
    </row>
    <row r="363" spans="1:13" ht="12">
      <c r="A363" s="71"/>
      <c r="B363" s="71"/>
      <c r="C363" s="71"/>
      <c r="D363" s="71"/>
      <c r="M363" s="71"/>
    </row>
    <row r="364" spans="1:13" ht="12">
      <c r="A364" s="71"/>
      <c r="B364" s="71"/>
      <c r="C364" s="71"/>
      <c r="D364" s="71"/>
      <c r="M364" s="71"/>
    </row>
    <row r="365" spans="1:13" ht="12">
      <c r="A365" s="71"/>
      <c r="B365" s="71"/>
      <c r="C365" s="71"/>
      <c r="D365" s="71"/>
      <c r="M365" s="71"/>
    </row>
    <row r="366" spans="1:13" ht="12">
      <c r="A366" s="71"/>
      <c r="B366" s="71"/>
      <c r="C366" s="71"/>
      <c r="D366" s="71"/>
      <c r="M366" s="71"/>
    </row>
    <row r="367" spans="1:13" ht="12">
      <c r="A367" s="71"/>
      <c r="B367" s="71"/>
      <c r="C367" s="71"/>
      <c r="D367" s="71"/>
      <c r="M367" s="71"/>
    </row>
    <row r="368" spans="1:13" ht="12">
      <c r="A368" s="71"/>
      <c r="B368" s="71"/>
      <c r="C368" s="71"/>
      <c r="D368" s="71"/>
      <c r="M368" s="71"/>
    </row>
    <row r="369" spans="1:13" ht="12">
      <c r="A369" s="71"/>
      <c r="B369" s="71"/>
      <c r="C369" s="71"/>
      <c r="D369" s="71"/>
      <c r="M369" s="71"/>
    </row>
    <row r="370" spans="1:13" ht="12">
      <c r="A370" s="71"/>
      <c r="B370" s="71"/>
      <c r="C370" s="71"/>
      <c r="D370" s="71"/>
      <c r="M370" s="71"/>
    </row>
    <row r="371" spans="1:13" ht="12">
      <c r="A371" s="71"/>
      <c r="B371" s="71"/>
      <c r="C371" s="71"/>
      <c r="D371" s="71"/>
      <c r="M371" s="71"/>
    </row>
    <row r="372" spans="1:13" ht="12">
      <c r="A372" s="71"/>
      <c r="B372" s="71"/>
      <c r="C372" s="71"/>
      <c r="D372" s="71"/>
      <c r="M372" s="71"/>
    </row>
    <row r="373" spans="1:13" ht="12">
      <c r="A373" s="71"/>
      <c r="B373" s="71"/>
      <c r="C373" s="71"/>
      <c r="D373" s="71"/>
      <c r="M373" s="71"/>
    </row>
    <row r="374" spans="1:13" ht="12">
      <c r="A374" s="71"/>
      <c r="B374" s="71"/>
      <c r="C374" s="71"/>
      <c r="D374" s="71"/>
      <c r="M374" s="71"/>
    </row>
    <row r="375" spans="1:13" ht="12">
      <c r="A375" s="71"/>
      <c r="B375" s="71"/>
      <c r="C375" s="71"/>
      <c r="D375" s="71"/>
      <c r="M375" s="71"/>
    </row>
    <row r="376" spans="1:13" ht="12">
      <c r="A376" s="71"/>
      <c r="B376" s="71"/>
      <c r="C376" s="71"/>
      <c r="D376" s="71"/>
      <c r="M376" s="71"/>
    </row>
    <row r="377" spans="1:13" ht="12">
      <c r="A377" s="71"/>
      <c r="B377" s="71"/>
      <c r="C377" s="71"/>
      <c r="D377" s="71"/>
      <c r="M377" s="71"/>
    </row>
    <row r="378" spans="1:13" ht="12">
      <c r="A378" s="71"/>
      <c r="B378" s="71"/>
      <c r="C378" s="71"/>
      <c r="D378" s="71"/>
      <c r="M378" s="71"/>
    </row>
    <row r="379" spans="1:13" ht="12">
      <c r="A379" s="71"/>
      <c r="B379" s="71"/>
      <c r="C379" s="71"/>
      <c r="D379" s="71"/>
      <c r="M379" s="71"/>
    </row>
    <row r="380" spans="1:13" ht="12">
      <c r="A380" s="71"/>
      <c r="B380" s="71"/>
      <c r="C380" s="71"/>
      <c r="D380" s="71"/>
      <c r="M380" s="71"/>
    </row>
    <row r="381" spans="1:13" ht="12">
      <c r="A381" s="71"/>
      <c r="B381" s="71"/>
      <c r="C381" s="71"/>
      <c r="D381" s="71"/>
      <c r="M381" s="71"/>
    </row>
    <row r="382" spans="1:13" ht="12">
      <c r="A382" s="71"/>
      <c r="B382" s="71"/>
      <c r="C382" s="71"/>
      <c r="D382" s="71"/>
      <c r="M382" s="71"/>
    </row>
    <row r="383" spans="1:13" ht="12">
      <c r="A383" s="71"/>
      <c r="B383" s="71"/>
      <c r="C383" s="71"/>
      <c r="D383" s="71"/>
      <c r="M383" s="71"/>
    </row>
    <row r="384" spans="1:13" ht="12">
      <c r="A384" s="71"/>
      <c r="B384" s="71"/>
      <c r="C384" s="71"/>
      <c r="D384" s="71"/>
      <c r="M384" s="71"/>
    </row>
    <row r="385" spans="1:13" ht="12">
      <c r="A385" s="71"/>
      <c r="B385" s="71"/>
      <c r="C385" s="71"/>
      <c r="D385" s="71"/>
      <c r="M385" s="71"/>
    </row>
    <row r="386" spans="1:13" ht="12">
      <c r="A386" s="71"/>
      <c r="B386" s="71"/>
      <c r="C386" s="71"/>
      <c r="D386" s="71"/>
      <c r="M386" s="71"/>
    </row>
    <row r="387" spans="1:13" ht="12">
      <c r="A387" s="71"/>
      <c r="B387" s="71"/>
      <c r="C387" s="71"/>
      <c r="D387" s="71"/>
      <c r="M387" s="71"/>
    </row>
    <row r="388" spans="1:13" ht="12">
      <c r="A388" s="71"/>
      <c r="B388" s="71"/>
      <c r="C388" s="71"/>
      <c r="D388" s="71"/>
      <c r="M388" s="71"/>
    </row>
    <row r="389" spans="1:13" ht="12">
      <c r="A389" s="71"/>
      <c r="B389" s="71"/>
      <c r="C389" s="71"/>
      <c r="D389" s="71"/>
      <c r="M389" s="71"/>
    </row>
    <row r="390" spans="1:13" ht="12">
      <c r="A390" s="71"/>
      <c r="B390" s="71"/>
      <c r="C390" s="71"/>
      <c r="D390" s="71"/>
      <c r="M390" s="71"/>
    </row>
    <row r="391" spans="1:13" ht="12">
      <c r="A391" s="71"/>
      <c r="B391" s="71"/>
      <c r="C391" s="71"/>
      <c r="D391" s="71"/>
      <c r="M391" s="71"/>
    </row>
    <row r="392" spans="1:13" ht="12">
      <c r="A392" s="71"/>
      <c r="B392" s="71"/>
      <c r="C392" s="71"/>
      <c r="D392" s="71"/>
      <c r="M392" s="71"/>
    </row>
    <row r="393" spans="1:13" ht="12">
      <c r="A393" s="71"/>
      <c r="B393" s="71"/>
      <c r="C393" s="71"/>
      <c r="D393" s="71"/>
      <c r="M393" s="71"/>
    </row>
    <row r="394" spans="1:13" ht="12">
      <c r="A394" s="71"/>
      <c r="B394" s="71"/>
      <c r="C394" s="71"/>
      <c r="D394" s="71"/>
      <c r="M394" s="71"/>
    </row>
    <row r="395" spans="1:13" ht="12">
      <c r="A395" s="71"/>
      <c r="B395" s="71"/>
      <c r="C395" s="71"/>
      <c r="D395" s="71"/>
      <c r="M395" s="71"/>
    </row>
    <row r="396" spans="1:13" ht="12">
      <c r="A396" s="71"/>
      <c r="B396" s="71"/>
      <c r="C396" s="71"/>
      <c r="D396" s="71"/>
      <c r="M396" s="71"/>
    </row>
    <row r="397" spans="1:13" ht="12">
      <c r="A397" s="71"/>
      <c r="B397" s="71"/>
      <c r="C397" s="71"/>
      <c r="D397" s="71"/>
      <c r="M397" s="71"/>
    </row>
    <row r="398" spans="1:13" ht="12">
      <c r="A398" s="71"/>
      <c r="B398" s="71"/>
      <c r="C398" s="71"/>
      <c r="D398" s="71"/>
      <c r="M398" s="71"/>
    </row>
    <row r="399" spans="1:13" ht="12">
      <c r="A399" s="71"/>
      <c r="B399" s="71"/>
      <c r="C399" s="71"/>
      <c r="D399" s="71"/>
      <c r="M399" s="71"/>
    </row>
    <row r="400" spans="1:13" ht="12">
      <c r="A400" s="71"/>
      <c r="B400" s="71"/>
      <c r="C400" s="71"/>
      <c r="D400" s="71"/>
      <c r="M400" s="71"/>
    </row>
    <row r="401" spans="1:13" ht="12">
      <c r="A401" s="71"/>
      <c r="B401" s="71"/>
      <c r="C401" s="71"/>
      <c r="D401" s="71"/>
      <c r="M401" s="71"/>
    </row>
    <row r="402" spans="1:13" ht="12">
      <c r="A402" s="71"/>
      <c r="B402" s="71"/>
      <c r="C402" s="71"/>
      <c r="D402" s="71"/>
      <c r="M402" s="71"/>
    </row>
    <row r="403" spans="1:13" ht="12">
      <c r="A403" s="71"/>
      <c r="B403" s="71"/>
      <c r="C403" s="71"/>
      <c r="D403" s="71"/>
      <c r="M403" s="71"/>
    </row>
    <row r="404" spans="1:13" ht="12">
      <c r="A404" s="71"/>
      <c r="B404" s="71"/>
      <c r="C404" s="71"/>
      <c r="D404" s="71"/>
      <c r="M404" s="71"/>
    </row>
    <row r="405" spans="1:13" ht="12">
      <c r="A405" s="71"/>
      <c r="B405" s="71"/>
      <c r="C405" s="71"/>
      <c r="D405" s="71"/>
      <c r="M405" s="71"/>
    </row>
    <row r="406" spans="1:13" ht="12">
      <c r="A406" s="71"/>
      <c r="B406" s="71"/>
      <c r="C406" s="71"/>
      <c r="D406" s="71"/>
      <c r="M406" s="71"/>
    </row>
    <row r="407" spans="1:13" ht="12">
      <c r="A407" s="71"/>
      <c r="B407" s="71"/>
      <c r="C407" s="71"/>
      <c r="D407" s="71"/>
      <c r="M407" s="71"/>
    </row>
    <row r="408" spans="1:13" ht="12">
      <c r="A408" s="71"/>
      <c r="B408" s="71"/>
      <c r="C408" s="71"/>
      <c r="D408" s="71"/>
      <c r="M408" s="71"/>
    </row>
    <row r="409" spans="1:13" ht="12">
      <c r="A409" s="71"/>
      <c r="B409" s="71"/>
      <c r="C409" s="71"/>
      <c r="D409" s="71"/>
      <c r="M409" s="71"/>
    </row>
    <row r="410" spans="1:13" ht="12">
      <c r="A410" s="71"/>
      <c r="B410" s="71"/>
      <c r="C410" s="71"/>
      <c r="D410" s="71"/>
      <c r="M410" s="71"/>
    </row>
    <row r="411" spans="1:13" ht="12">
      <c r="A411" s="71"/>
      <c r="B411" s="71"/>
      <c r="C411" s="71"/>
      <c r="D411" s="71"/>
      <c r="M411" s="71"/>
    </row>
    <row r="412" spans="1:13" ht="12">
      <c r="A412" s="71"/>
      <c r="B412" s="71"/>
      <c r="C412" s="71"/>
      <c r="D412" s="71"/>
      <c r="M412" s="71"/>
    </row>
    <row r="413" spans="1:13" ht="12">
      <c r="A413" s="71"/>
      <c r="B413" s="71"/>
      <c r="C413" s="71"/>
      <c r="D413" s="71"/>
      <c r="M413" s="71"/>
    </row>
    <row r="414" spans="1:13" ht="12">
      <c r="A414" s="71"/>
      <c r="B414" s="71"/>
      <c r="C414" s="71"/>
      <c r="D414" s="71"/>
      <c r="M414" s="71"/>
    </row>
    <row r="415" spans="1:13" ht="12">
      <c r="A415" s="71"/>
      <c r="B415" s="71"/>
      <c r="C415" s="71"/>
      <c r="D415" s="71"/>
      <c r="M415" s="71"/>
    </row>
    <row r="416" spans="1:13" ht="12">
      <c r="A416" s="71"/>
      <c r="B416" s="71"/>
      <c r="C416" s="71"/>
      <c r="D416" s="71"/>
      <c r="M416" s="71"/>
    </row>
    <row r="417" spans="1:13" ht="12">
      <c r="A417" s="71"/>
      <c r="B417" s="71"/>
      <c r="C417" s="71"/>
      <c r="D417" s="71"/>
      <c r="M417" s="71"/>
    </row>
    <row r="418" spans="1:13" ht="12">
      <c r="A418" s="71"/>
      <c r="B418" s="71"/>
      <c r="C418" s="71"/>
      <c r="D418" s="71"/>
      <c r="M418" s="71"/>
    </row>
    <row r="419" spans="1:13" ht="12">
      <c r="A419" s="71"/>
      <c r="B419" s="71"/>
      <c r="C419" s="71"/>
      <c r="D419" s="71"/>
      <c r="M419" s="71"/>
    </row>
    <row r="420" spans="1:13" ht="12">
      <c r="A420" s="71"/>
      <c r="B420" s="71"/>
      <c r="C420" s="71"/>
      <c r="D420" s="71"/>
      <c r="M420" s="71"/>
    </row>
    <row r="421" spans="1:13" ht="12">
      <c r="A421" s="71"/>
      <c r="B421" s="71"/>
      <c r="C421" s="71"/>
      <c r="D421" s="71"/>
      <c r="M421" s="71"/>
    </row>
    <row r="422" spans="1:13" ht="12">
      <c r="A422" s="71"/>
      <c r="B422" s="71"/>
      <c r="C422" s="71"/>
      <c r="D422" s="71"/>
      <c r="M422" s="71"/>
    </row>
    <row r="423" spans="1:13" ht="12">
      <c r="A423" s="71"/>
      <c r="B423" s="71"/>
      <c r="C423" s="71"/>
      <c r="D423" s="71"/>
      <c r="M423" s="71"/>
    </row>
    <row r="424" spans="1:13" ht="12">
      <c r="A424" s="71"/>
      <c r="B424" s="71"/>
      <c r="C424" s="71"/>
      <c r="D424" s="71"/>
      <c r="M424" s="71"/>
    </row>
    <row r="425" spans="1:13" ht="12">
      <c r="A425" s="71"/>
      <c r="B425" s="71"/>
      <c r="C425" s="71"/>
      <c r="D425" s="71"/>
      <c r="M425" s="71"/>
    </row>
    <row r="426" spans="1:13" ht="12">
      <c r="A426" s="71"/>
      <c r="B426" s="71"/>
      <c r="C426" s="71"/>
      <c r="D426" s="71"/>
      <c r="M426" s="71"/>
    </row>
    <row r="427" spans="1:13" ht="12">
      <c r="A427" s="71"/>
      <c r="B427" s="71"/>
      <c r="C427" s="71"/>
      <c r="D427" s="71"/>
      <c r="M427" s="71"/>
    </row>
    <row r="428" spans="1:13" ht="12">
      <c r="A428" s="71"/>
      <c r="B428" s="71"/>
      <c r="C428" s="71"/>
      <c r="D428" s="71"/>
      <c r="M428" s="71"/>
    </row>
    <row r="429" spans="1:13" ht="12">
      <c r="A429" s="71"/>
      <c r="B429" s="71"/>
      <c r="C429" s="71"/>
      <c r="D429" s="71"/>
      <c r="M429" s="71"/>
    </row>
    <row r="430" spans="1:13" ht="12">
      <c r="A430" s="71"/>
      <c r="B430" s="71"/>
      <c r="C430" s="71"/>
      <c r="D430" s="71"/>
      <c r="M430" s="71"/>
    </row>
    <row r="431" spans="1:13" ht="12">
      <c r="A431" s="71"/>
      <c r="B431" s="71"/>
      <c r="C431" s="71"/>
      <c r="D431" s="71"/>
      <c r="M431" s="71"/>
    </row>
    <row r="432" spans="1:13" ht="12">
      <c r="A432" s="71"/>
      <c r="B432" s="71"/>
      <c r="C432" s="71"/>
      <c r="D432" s="71"/>
      <c r="M432" s="71"/>
    </row>
    <row r="433" spans="1:13" ht="12">
      <c r="A433" s="71"/>
      <c r="B433" s="71"/>
      <c r="C433" s="71"/>
      <c r="D433" s="71"/>
      <c r="M433" s="71"/>
    </row>
    <row r="434" spans="1:13" ht="12">
      <c r="A434" s="71"/>
      <c r="B434" s="71"/>
      <c r="C434" s="71"/>
      <c r="D434" s="71"/>
      <c r="M434" s="71"/>
    </row>
    <row r="435" spans="1:13" ht="12">
      <c r="A435" s="71"/>
      <c r="B435" s="71"/>
      <c r="C435" s="71"/>
      <c r="D435" s="71"/>
      <c r="M435" s="71"/>
    </row>
    <row r="436" spans="1:13" ht="12">
      <c r="A436" s="71"/>
      <c r="B436" s="71"/>
      <c r="C436" s="71"/>
      <c r="D436" s="71"/>
      <c r="M436" s="71"/>
    </row>
    <row r="437" spans="1:13" ht="12">
      <c r="A437" s="71"/>
      <c r="B437" s="71"/>
      <c r="C437" s="71"/>
      <c r="D437" s="71"/>
      <c r="M437" s="71"/>
    </row>
    <row r="438" spans="1:13" ht="12">
      <c r="A438" s="71"/>
      <c r="B438" s="71"/>
      <c r="C438" s="71"/>
      <c r="D438" s="71"/>
      <c r="M438" s="71"/>
    </row>
    <row r="439" spans="1:13" ht="12">
      <c r="A439" s="71"/>
      <c r="B439" s="71"/>
      <c r="C439" s="71"/>
      <c r="D439" s="71"/>
      <c r="M439" s="71"/>
    </row>
    <row r="440" spans="1:13" ht="12">
      <c r="A440" s="71"/>
      <c r="B440" s="71"/>
      <c r="C440" s="71"/>
      <c r="D440" s="71"/>
      <c r="M440" s="71"/>
    </row>
    <row r="441" spans="1:13" ht="12">
      <c r="A441" s="71"/>
      <c r="B441" s="71"/>
      <c r="C441" s="71"/>
      <c r="D441" s="71"/>
      <c r="M441" s="71"/>
    </row>
    <row r="442" spans="1:13" ht="12">
      <c r="A442" s="71"/>
      <c r="B442" s="71"/>
      <c r="C442" s="71"/>
      <c r="D442" s="71"/>
      <c r="M442" s="71"/>
    </row>
    <row r="443" spans="1:13" ht="12">
      <c r="A443" s="71"/>
      <c r="B443" s="71"/>
      <c r="C443" s="71"/>
      <c r="D443" s="71"/>
      <c r="M443" s="71"/>
    </row>
    <row r="444" spans="1:13" ht="12">
      <c r="A444" s="71"/>
      <c r="B444" s="71"/>
      <c r="C444" s="71"/>
      <c r="D444" s="71"/>
      <c r="M444" s="71"/>
    </row>
    <row r="445" spans="1:13" ht="12">
      <c r="A445" s="71"/>
      <c r="B445" s="71"/>
      <c r="C445" s="71"/>
      <c r="D445" s="71"/>
      <c r="M445" s="71"/>
    </row>
    <row r="446" spans="1:13" ht="12">
      <c r="A446" s="71"/>
      <c r="B446" s="71"/>
      <c r="C446" s="71"/>
      <c r="D446" s="71"/>
      <c r="M446" s="71"/>
    </row>
    <row r="447" spans="1:13" ht="12">
      <c r="A447" s="71"/>
      <c r="B447" s="71"/>
      <c r="C447" s="71"/>
      <c r="D447" s="71"/>
      <c r="M447" s="71"/>
    </row>
    <row r="448" spans="1:13" ht="12">
      <c r="A448" s="71"/>
      <c r="B448" s="71"/>
      <c r="C448" s="71"/>
      <c r="D448" s="71"/>
      <c r="M448" s="71"/>
    </row>
    <row r="449" spans="1:13" ht="12">
      <c r="A449" s="71"/>
      <c r="B449" s="71"/>
      <c r="C449" s="71"/>
      <c r="D449" s="71"/>
      <c r="M449" s="71"/>
    </row>
    <row r="450" spans="1:13" ht="12">
      <c r="A450" s="71"/>
      <c r="B450" s="71"/>
      <c r="C450" s="71"/>
      <c r="D450" s="71"/>
      <c r="M450" s="71"/>
    </row>
    <row r="451" spans="1:13" ht="12">
      <c r="A451" s="71"/>
      <c r="B451" s="71"/>
      <c r="C451" s="71"/>
      <c r="D451" s="71"/>
      <c r="M451" s="71"/>
    </row>
    <row r="452" spans="1:13" ht="12">
      <c r="A452" s="71"/>
      <c r="B452" s="71"/>
      <c r="C452" s="71"/>
      <c r="D452" s="71"/>
      <c r="M452" s="71"/>
    </row>
    <row r="453" spans="1:13" ht="12">
      <c r="A453" s="71"/>
      <c r="B453" s="71"/>
      <c r="C453" s="71"/>
      <c r="D453" s="71"/>
      <c r="M453" s="71"/>
    </row>
    <row r="454" spans="1:13" ht="12">
      <c r="A454" s="71"/>
      <c r="B454" s="71"/>
      <c r="C454" s="71"/>
      <c r="D454" s="71"/>
      <c r="M454" s="71"/>
    </row>
    <row r="455" spans="1:13" ht="12">
      <c r="A455" s="71"/>
      <c r="B455" s="71"/>
      <c r="C455" s="71"/>
      <c r="D455" s="71"/>
      <c r="M455" s="71"/>
    </row>
    <row r="456" spans="1:13" ht="12">
      <c r="A456" s="71"/>
      <c r="B456" s="71"/>
      <c r="C456" s="71"/>
      <c r="D456" s="71"/>
      <c r="M456" s="71"/>
    </row>
    <row r="457" spans="1:13" ht="12">
      <c r="A457" s="71"/>
      <c r="B457" s="71"/>
      <c r="C457" s="71"/>
      <c r="D457" s="71"/>
      <c r="M457" s="71"/>
    </row>
    <row r="458" spans="1:13" ht="12">
      <c r="A458" s="71"/>
      <c r="B458" s="71"/>
      <c r="C458" s="71"/>
      <c r="D458" s="71"/>
      <c r="M458" s="71"/>
    </row>
    <row r="459" spans="1:13" ht="12">
      <c r="A459" s="71"/>
      <c r="B459" s="71"/>
      <c r="C459" s="71"/>
      <c r="D459" s="71"/>
      <c r="M459" s="71"/>
    </row>
    <row r="460" spans="1:13" ht="12">
      <c r="A460" s="71"/>
      <c r="B460" s="71"/>
      <c r="C460" s="71"/>
      <c r="D460" s="71"/>
      <c r="M460" s="71"/>
    </row>
    <row r="461" spans="1:13" ht="12">
      <c r="A461" s="71"/>
      <c r="B461" s="71"/>
      <c r="C461" s="71"/>
      <c r="D461" s="71"/>
      <c r="M461" s="71"/>
    </row>
    <row r="462" spans="1:13" ht="12">
      <c r="A462" s="71"/>
      <c r="B462" s="71"/>
      <c r="C462" s="71"/>
      <c r="D462" s="71"/>
      <c r="M462" s="71"/>
    </row>
    <row r="463" spans="1:13" ht="12">
      <c r="A463" s="71"/>
      <c r="B463" s="71"/>
      <c r="C463" s="71"/>
      <c r="D463" s="71"/>
      <c r="M463" s="71"/>
    </row>
    <row r="464" spans="1:13" ht="12">
      <c r="A464" s="71"/>
      <c r="B464" s="71"/>
      <c r="C464" s="71"/>
      <c r="D464" s="71"/>
      <c r="M464" s="71"/>
    </row>
    <row r="465" spans="1:13" ht="12">
      <c r="A465" s="71"/>
      <c r="B465" s="71"/>
      <c r="C465" s="71"/>
      <c r="D465" s="71"/>
      <c r="M465" s="71"/>
    </row>
    <row r="466" spans="1:13" ht="12">
      <c r="A466" s="71"/>
      <c r="B466" s="71"/>
      <c r="C466" s="71"/>
      <c r="D466" s="71"/>
      <c r="M466" s="71"/>
    </row>
    <row r="467" spans="1:13" ht="12">
      <c r="A467" s="71"/>
      <c r="B467" s="71"/>
      <c r="C467" s="71"/>
      <c r="D467" s="71"/>
      <c r="M467" s="71"/>
    </row>
    <row r="468" spans="1:13" ht="12">
      <c r="A468" s="71"/>
      <c r="B468" s="71"/>
      <c r="C468" s="71"/>
      <c r="D468" s="71"/>
      <c r="M468" s="71"/>
    </row>
    <row r="469" spans="1:13" ht="12">
      <c r="A469" s="71"/>
      <c r="B469" s="71"/>
      <c r="C469" s="71"/>
      <c r="D469" s="71"/>
      <c r="M469" s="71"/>
    </row>
    <row r="470" spans="1:13" ht="12">
      <c r="A470" s="71"/>
      <c r="B470" s="71"/>
      <c r="C470" s="71"/>
      <c r="D470" s="71"/>
      <c r="M470" s="71"/>
    </row>
    <row r="471" spans="1:13" ht="12">
      <c r="A471" s="71"/>
      <c r="B471" s="71"/>
      <c r="C471" s="71"/>
      <c r="D471" s="71"/>
      <c r="M471" s="71"/>
    </row>
    <row r="472" spans="1:13" ht="12">
      <c r="A472" s="71"/>
      <c r="B472" s="71"/>
      <c r="C472" s="71"/>
      <c r="D472" s="71"/>
      <c r="M472" s="71"/>
    </row>
    <row r="473" spans="1:13" ht="12">
      <c r="A473" s="71"/>
      <c r="B473" s="71"/>
      <c r="C473" s="71"/>
      <c r="D473" s="71"/>
      <c r="M473" s="71"/>
    </row>
    <row r="474" spans="1:13" ht="12">
      <c r="A474" s="71"/>
      <c r="B474" s="71"/>
      <c r="C474" s="71"/>
      <c r="D474" s="71"/>
      <c r="M474" s="71"/>
    </row>
    <row r="475" spans="1:13" ht="12">
      <c r="A475" s="71"/>
      <c r="B475" s="71"/>
      <c r="C475" s="71"/>
      <c r="D475" s="71"/>
      <c r="M475" s="71"/>
    </row>
    <row r="476" spans="1:13" ht="12">
      <c r="A476" s="71"/>
      <c r="B476" s="71"/>
      <c r="C476" s="71"/>
      <c r="D476" s="71"/>
      <c r="M476" s="71"/>
    </row>
    <row r="477" spans="1:13" ht="12">
      <c r="A477" s="71"/>
      <c r="B477" s="71"/>
      <c r="C477" s="71"/>
      <c r="D477" s="71"/>
      <c r="M477" s="71"/>
    </row>
    <row r="478" spans="1:13" ht="12">
      <c r="A478" s="71"/>
      <c r="B478" s="71"/>
      <c r="C478" s="71"/>
      <c r="D478" s="71"/>
      <c r="M478" s="71"/>
    </row>
    <row r="479" spans="1:13" ht="12">
      <c r="A479" s="71"/>
      <c r="B479" s="71"/>
      <c r="C479" s="71"/>
      <c r="D479" s="71"/>
      <c r="M479" s="71"/>
    </row>
    <row r="480" spans="1:13" ht="12">
      <c r="A480" s="71"/>
      <c r="B480" s="71"/>
      <c r="C480" s="71"/>
      <c r="D480" s="71"/>
      <c r="M480" s="71"/>
    </row>
    <row r="481" spans="1:13" ht="12">
      <c r="A481" s="71"/>
      <c r="B481" s="71"/>
      <c r="C481" s="71"/>
      <c r="D481" s="71"/>
      <c r="M481" s="71"/>
    </row>
    <row r="482" spans="1:13" ht="12">
      <c r="A482" s="71"/>
      <c r="B482" s="71"/>
      <c r="C482" s="71"/>
      <c r="D482" s="71"/>
      <c r="M482" s="71"/>
    </row>
    <row r="483" spans="1:13" ht="12">
      <c r="A483" s="71"/>
      <c r="B483" s="71"/>
      <c r="C483" s="71"/>
      <c r="D483" s="71"/>
      <c r="M483" s="71"/>
    </row>
    <row r="484" spans="1:13" ht="12">
      <c r="A484" s="71"/>
      <c r="B484" s="71"/>
      <c r="C484" s="71"/>
      <c r="D484" s="71"/>
      <c r="M484" s="71"/>
    </row>
    <row r="485" spans="1:13" ht="12">
      <c r="A485" s="71"/>
      <c r="B485" s="71"/>
      <c r="C485" s="71"/>
      <c r="D485" s="71"/>
      <c r="M485" s="71"/>
    </row>
    <row r="486" spans="1:13" ht="12">
      <c r="A486" s="71"/>
      <c r="B486" s="71"/>
      <c r="C486" s="71"/>
      <c r="D486" s="71"/>
      <c r="M486" s="71"/>
    </row>
    <row r="487" spans="1:13" ht="12">
      <c r="A487" s="71"/>
      <c r="B487" s="71"/>
      <c r="C487" s="71"/>
      <c r="D487" s="71"/>
      <c r="M487" s="71"/>
    </row>
    <row r="488" spans="1:13" ht="12">
      <c r="A488" s="71"/>
      <c r="B488" s="71"/>
      <c r="C488" s="71"/>
      <c r="D488" s="71"/>
      <c r="M488" s="71"/>
    </row>
    <row r="489" spans="1:13" ht="12">
      <c r="A489" s="71"/>
      <c r="B489" s="71"/>
      <c r="C489" s="71"/>
      <c r="D489" s="71"/>
      <c r="M489" s="71"/>
    </row>
    <row r="490" spans="1:13" ht="12">
      <c r="A490" s="71"/>
      <c r="B490" s="71"/>
      <c r="C490" s="71"/>
      <c r="D490" s="71"/>
      <c r="M490" s="71"/>
    </row>
    <row r="491" spans="1:13" ht="12">
      <c r="A491" s="71"/>
      <c r="B491" s="71"/>
      <c r="C491" s="71"/>
      <c r="D491" s="71"/>
      <c r="M491" s="71"/>
    </row>
    <row r="492" spans="1:13" ht="12">
      <c r="A492" s="71"/>
      <c r="B492" s="71"/>
      <c r="C492" s="71"/>
      <c r="D492" s="71"/>
      <c r="M492" s="71"/>
    </row>
    <row r="493" spans="1:13" ht="12">
      <c r="A493" s="71"/>
      <c r="B493" s="71"/>
      <c r="C493" s="71"/>
      <c r="D493" s="71"/>
      <c r="M493" s="71"/>
    </row>
    <row r="494" spans="1:13" ht="12">
      <c r="A494" s="71"/>
      <c r="B494" s="71"/>
      <c r="C494" s="71"/>
      <c r="D494" s="71"/>
      <c r="M494" s="71"/>
    </row>
    <row r="495" spans="1:13" ht="12">
      <c r="A495" s="71"/>
      <c r="B495" s="71"/>
      <c r="C495" s="71"/>
      <c r="D495" s="71"/>
      <c r="M495" s="71"/>
    </row>
    <row r="496" spans="1:13" ht="12">
      <c r="A496" s="71"/>
      <c r="B496" s="71"/>
      <c r="C496" s="71"/>
      <c r="D496" s="71"/>
      <c r="M496" s="71"/>
    </row>
    <row r="497" spans="1:13" ht="12">
      <c r="A497" s="71"/>
      <c r="B497" s="71"/>
      <c r="C497" s="71"/>
      <c r="D497" s="71"/>
      <c r="M497" s="71"/>
    </row>
    <row r="498" spans="1:13" ht="12">
      <c r="A498" s="71"/>
      <c r="B498" s="71"/>
      <c r="C498" s="71"/>
      <c r="D498" s="71"/>
      <c r="M498" s="71"/>
    </row>
    <row r="499" spans="1:13" ht="12">
      <c r="A499" s="71"/>
      <c r="B499" s="71"/>
      <c r="C499" s="71"/>
      <c r="D499" s="71"/>
      <c r="M499" s="71"/>
    </row>
    <row r="500" spans="1:13" ht="12">
      <c r="A500" s="71"/>
      <c r="B500" s="71"/>
      <c r="C500" s="71"/>
      <c r="D500" s="71"/>
      <c r="M500" s="71"/>
    </row>
    <row r="501" spans="1:13" ht="12">
      <c r="A501" s="71"/>
      <c r="B501" s="71"/>
      <c r="C501" s="71"/>
      <c r="D501" s="71"/>
      <c r="M501" s="71"/>
    </row>
    <row r="502" spans="1:13" ht="12">
      <c r="A502" s="71"/>
      <c r="B502" s="71"/>
      <c r="C502" s="71"/>
      <c r="D502" s="71"/>
      <c r="M502" s="71"/>
    </row>
    <row r="503" spans="1:13" ht="12">
      <c r="A503" s="71"/>
      <c r="B503" s="71"/>
      <c r="C503" s="71"/>
      <c r="D503" s="71"/>
      <c r="M503" s="71"/>
    </row>
    <row r="504" spans="1:13" ht="12">
      <c r="A504" s="71"/>
      <c r="B504" s="71"/>
      <c r="C504" s="71"/>
      <c r="D504" s="71"/>
      <c r="M504" s="71"/>
    </row>
    <row r="505" spans="1:13" ht="12">
      <c r="A505" s="71"/>
      <c r="B505" s="71"/>
      <c r="C505" s="71"/>
      <c r="D505" s="71"/>
      <c r="M505" s="71"/>
    </row>
    <row r="506" spans="1:13" ht="12">
      <c r="A506" s="71"/>
      <c r="B506" s="71"/>
      <c r="C506" s="71"/>
      <c r="D506" s="71"/>
      <c r="M506" s="71"/>
    </row>
    <row r="507" spans="1:13" ht="12">
      <c r="A507" s="71"/>
      <c r="B507" s="71"/>
      <c r="C507" s="71"/>
      <c r="D507" s="71"/>
      <c r="M507" s="71"/>
    </row>
    <row r="508" spans="1:13" ht="12">
      <c r="A508" s="71"/>
      <c r="B508" s="71"/>
      <c r="C508" s="71"/>
      <c r="D508" s="71"/>
      <c r="M508" s="71"/>
    </row>
    <row r="509" spans="1:13" ht="12">
      <c r="A509" s="71"/>
      <c r="B509" s="71"/>
      <c r="C509" s="71"/>
      <c r="D509" s="71"/>
      <c r="M509" s="71"/>
    </row>
    <row r="510" spans="1:13" ht="12">
      <c r="A510" s="71"/>
      <c r="B510" s="71"/>
      <c r="C510" s="71"/>
      <c r="D510" s="71"/>
      <c r="M510" s="71"/>
    </row>
    <row r="511" spans="1:13" ht="12">
      <c r="A511" s="71"/>
      <c r="B511" s="71"/>
      <c r="C511" s="71"/>
      <c r="D511" s="71"/>
      <c r="M511" s="71"/>
    </row>
    <row r="512" spans="1:13" ht="12">
      <c r="A512" s="71"/>
      <c r="B512" s="71"/>
      <c r="C512" s="71"/>
      <c r="D512" s="71"/>
      <c r="M512" s="71"/>
    </row>
    <row r="513" spans="1:13" ht="12">
      <c r="A513" s="71"/>
      <c r="B513" s="71"/>
      <c r="C513" s="71"/>
      <c r="D513" s="71"/>
      <c r="M513" s="71"/>
    </row>
    <row r="514" spans="1:13" ht="12">
      <c r="A514" s="71"/>
      <c r="B514" s="71"/>
      <c r="C514" s="71"/>
      <c r="D514" s="71"/>
      <c r="M514" s="71"/>
    </row>
    <row r="515" spans="1:13" ht="12">
      <c r="A515" s="71"/>
      <c r="B515" s="71"/>
      <c r="C515" s="71"/>
      <c r="D515" s="71"/>
      <c r="M515" s="71"/>
    </row>
    <row r="516" spans="1:13" ht="12">
      <c r="A516" s="71"/>
      <c r="B516" s="71"/>
      <c r="C516" s="71"/>
      <c r="D516" s="71"/>
      <c r="M516" s="71"/>
    </row>
    <row r="517" spans="1:13" ht="12">
      <c r="A517" s="71"/>
      <c r="B517" s="71"/>
      <c r="C517" s="71"/>
      <c r="D517" s="71"/>
      <c r="M517" s="71"/>
    </row>
    <row r="518" spans="1:13" ht="12">
      <c r="A518" s="71"/>
      <c r="B518" s="71"/>
      <c r="C518" s="71"/>
      <c r="D518" s="71"/>
      <c r="M518" s="71"/>
    </row>
    <row r="519" spans="1:13" ht="12">
      <c r="A519" s="71"/>
      <c r="B519" s="71"/>
      <c r="C519" s="71"/>
      <c r="D519" s="71"/>
      <c r="M519" s="71"/>
    </row>
    <row r="520" spans="1:13" ht="12">
      <c r="A520" s="71"/>
      <c r="B520" s="71"/>
      <c r="C520" s="71"/>
      <c r="D520" s="71"/>
      <c r="M520" s="71"/>
    </row>
    <row r="521" spans="1:13" ht="12">
      <c r="A521" s="71"/>
      <c r="B521" s="71"/>
      <c r="C521" s="71"/>
      <c r="D521" s="71"/>
      <c r="M521" s="71"/>
    </row>
    <row r="522" spans="1:13" ht="12">
      <c r="A522" s="71"/>
      <c r="B522" s="71"/>
      <c r="C522" s="71"/>
      <c r="D522" s="71"/>
      <c r="M522" s="71"/>
    </row>
    <row r="523" spans="1:13" ht="12">
      <c r="A523" s="71"/>
      <c r="B523" s="71"/>
      <c r="C523" s="71"/>
      <c r="D523" s="71"/>
      <c r="M523" s="71"/>
    </row>
    <row r="524" spans="1:13" ht="12">
      <c r="A524" s="71"/>
      <c r="B524" s="71"/>
      <c r="C524" s="71"/>
      <c r="D524" s="71"/>
      <c r="M524" s="71"/>
    </row>
    <row r="525" spans="1:13" ht="12">
      <c r="A525" s="71"/>
      <c r="B525" s="71"/>
      <c r="C525" s="71"/>
      <c r="D525" s="71"/>
      <c r="M525" s="71"/>
    </row>
    <row r="526" spans="1:13" ht="12">
      <c r="A526" s="71"/>
      <c r="B526" s="71"/>
      <c r="C526" s="71"/>
      <c r="D526" s="71"/>
      <c r="M526" s="71"/>
    </row>
    <row r="527" spans="1:13" ht="12">
      <c r="A527" s="71"/>
      <c r="B527" s="71"/>
      <c r="C527" s="71"/>
      <c r="D527" s="71"/>
      <c r="M527" s="71"/>
    </row>
    <row r="528" spans="1:13" ht="12">
      <c r="A528" s="71"/>
      <c r="B528" s="71"/>
      <c r="C528" s="71"/>
      <c r="D528" s="71"/>
      <c r="M528" s="71"/>
    </row>
    <row r="529" spans="1:13" ht="12">
      <c r="A529" s="71"/>
      <c r="B529" s="71"/>
      <c r="C529" s="71"/>
      <c r="D529" s="71"/>
      <c r="M529" s="71"/>
    </row>
    <row r="530" spans="1:13" ht="12">
      <c r="A530" s="71"/>
      <c r="B530" s="71"/>
      <c r="C530" s="71"/>
      <c r="D530" s="71"/>
      <c r="M530" s="71"/>
    </row>
    <row r="531" spans="1:13" ht="12">
      <c r="A531" s="71"/>
      <c r="B531" s="71"/>
      <c r="C531" s="71"/>
      <c r="D531" s="71"/>
      <c r="M531" s="71"/>
    </row>
    <row r="532" spans="1:13" ht="12">
      <c r="A532" s="71"/>
      <c r="B532" s="71"/>
      <c r="C532" s="71"/>
      <c r="D532" s="71"/>
      <c r="M532" s="71"/>
    </row>
    <row r="533" spans="1:13" ht="12">
      <c r="A533" s="71"/>
      <c r="B533" s="71"/>
      <c r="C533" s="71"/>
      <c r="D533" s="71"/>
      <c r="M533" s="71"/>
    </row>
    <row r="534" spans="1:13" ht="12">
      <c r="A534" s="71"/>
      <c r="B534" s="71"/>
      <c r="C534" s="71"/>
      <c r="D534" s="71"/>
      <c r="M534" s="71"/>
    </row>
    <row r="535" spans="1:13" ht="12">
      <c r="A535" s="71"/>
      <c r="B535" s="71"/>
      <c r="C535" s="71"/>
      <c r="D535" s="71"/>
      <c r="M535" s="71"/>
    </row>
    <row r="536" spans="1:13" ht="12">
      <c r="A536" s="71"/>
      <c r="B536" s="71"/>
      <c r="C536" s="71"/>
      <c r="D536" s="71"/>
      <c r="M536" s="71"/>
    </row>
    <row r="537" spans="1:13" ht="12">
      <c r="A537" s="71"/>
      <c r="B537" s="71"/>
      <c r="C537" s="71"/>
      <c r="D537" s="71"/>
      <c r="M537" s="71"/>
    </row>
    <row r="538" spans="1:13" ht="12">
      <c r="A538" s="71"/>
      <c r="B538" s="71"/>
      <c r="C538" s="71"/>
      <c r="D538" s="71"/>
      <c r="M538" s="71"/>
    </row>
    <row r="539" spans="1:13" ht="12">
      <c r="A539" s="71"/>
      <c r="B539" s="71"/>
      <c r="C539" s="71"/>
      <c r="D539" s="71"/>
      <c r="M539" s="71"/>
    </row>
    <row r="540" spans="1:13" ht="12">
      <c r="A540" s="71"/>
      <c r="B540" s="71"/>
      <c r="C540" s="71"/>
      <c r="D540" s="71"/>
      <c r="M540" s="71"/>
    </row>
    <row r="541" spans="1:13" ht="12">
      <c r="A541" s="71"/>
      <c r="B541" s="71"/>
      <c r="C541" s="71"/>
      <c r="D541" s="71"/>
      <c r="M541" s="71"/>
    </row>
    <row r="542" spans="1:13" ht="12">
      <c r="A542" s="71"/>
      <c r="B542" s="71"/>
      <c r="C542" s="71"/>
      <c r="D542" s="71"/>
      <c r="M542" s="71"/>
    </row>
    <row r="543" spans="1:13" ht="12">
      <c r="A543" s="71"/>
      <c r="B543" s="71"/>
      <c r="C543" s="71"/>
      <c r="D543" s="71"/>
      <c r="M543" s="71"/>
    </row>
    <row r="544" spans="1:13" ht="12">
      <c r="A544" s="71"/>
      <c r="B544" s="71"/>
      <c r="C544" s="71"/>
      <c r="D544" s="71"/>
      <c r="M544" s="71"/>
    </row>
    <row r="545" spans="1:13" ht="12">
      <c r="A545" s="71"/>
      <c r="B545" s="71"/>
      <c r="C545" s="71"/>
      <c r="D545" s="71"/>
      <c r="M545" s="71"/>
    </row>
    <row r="546" spans="1:13" ht="12">
      <c r="A546" s="71"/>
      <c r="B546" s="71"/>
      <c r="C546" s="71"/>
      <c r="D546" s="71"/>
      <c r="M546" s="71"/>
    </row>
    <row r="547" spans="1:13" ht="12">
      <c r="A547" s="71"/>
      <c r="B547" s="71"/>
      <c r="C547" s="71"/>
      <c r="D547" s="71"/>
      <c r="M547" s="71"/>
    </row>
    <row r="548" spans="1:13" ht="12">
      <c r="A548" s="71"/>
      <c r="B548" s="71"/>
      <c r="C548" s="71"/>
      <c r="D548" s="71"/>
      <c r="M548" s="71"/>
    </row>
    <row r="549" spans="1:13" ht="12">
      <c r="A549" s="71"/>
      <c r="B549" s="71"/>
      <c r="C549" s="71"/>
      <c r="D549" s="71"/>
      <c r="M549" s="71"/>
    </row>
    <row r="550" spans="1:13" ht="12">
      <c r="A550" s="71"/>
      <c r="B550" s="71"/>
      <c r="C550" s="71"/>
      <c r="D550" s="71"/>
      <c r="M550" s="71"/>
    </row>
    <row r="551" spans="1:13" ht="12">
      <c r="A551" s="71"/>
      <c r="B551" s="71"/>
      <c r="C551" s="71"/>
      <c r="D551" s="71"/>
      <c r="M551" s="71"/>
    </row>
    <row r="552" spans="1:13" ht="12">
      <c r="A552" s="71"/>
      <c r="B552" s="71"/>
      <c r="C552" s="71"/>
      <c r="D552" s="71"/>
      <c r="M552" s="71"/>
    </row>
    <row r="553" spans="1:13" ht="12">
      <c r="A553" s="71"/>
      <c r="B553" s="71"/>
      <c r="C553" s="71"/>
      <c r="D553" s="71"/>
      <c r="M553" s="71"/>
    </row>
    <row r="554" spans="1:13" ht="12">
      <c r="A554" s="71"/>
      <c r="B554" s="71"/>
      <c r="C554" s="71"/>
      <c r="D554" s="71"/>
      <c r="M554" s="71"/>
    </row>
    <row r="555" spans="1:13" ht="12">
      <c r="A555" s="71"/>
      <c r="B555" s="71"/>
      <c r="C555" s="71"/>
      <c r="D555" s="71"/>
      <c r="M555" s="71"/>
    </row>
    <row r="556" spans="1:13" ht="12">
      <c r="A556" s="71"/>
      <c r="B556" s="71"/>
      <c r="C556" s="71"/>
      <c r="D556" s="71"/>
      <c r="M556" s="71"/>
    </row>
    <row r="557" spans="1:13" ht="12">
      <c r="A557" s="71"/>
      <c r="B557" s="71"/>
      <c r="C557" s="71"/>
      <c r="D557" s="71"/>
      <c r="M557" s="71"/>
    </row>
    <row r="558" spans="1:13" ht="12">
      <c r="A558" s="71"/>
      <c r="B558" s="71"/>
      <c r="C558" s="71"/>
      <c r="D558" s="71"/>
      <c r="M558" s="71"/>
    </row>
    <row r="559" spans="1:13" ht="12">
      <c r="A559" s="71"/>
      <c r="B559" s="71"/>
      <c r="C559" s="71"/>
      <c r="D559" s="71"/>
      <c r="M559" s="71"/>
    </row>
    <row r="560" spans="1:13" ht="12">
      <c r="A560" s="71"/>
      <c r="B560" s="71"/>
      <c r="C560" s="71"/>
      <c r="D560" s="71"/>
      <c r="M560" s="71"/>
    </row>
    <row r="561" spans="1:13" ht="12">
      <c r="A561" s="71"/>
      <c r="B561" s="71"/>
      <c r="C561" s="71"/>
      <c r="D561" s="71"/>
      <c r="M561" s="71"/>
    </row>
    <row r="562" spans="1:13" ht="12">
      <c r="A562" s="71"/>
      <c r="B562" s="71"/>
      <c r="C562" s="71"/>
      <c r="D562" s="71"/>
      <c r="M562" s="71"/>
    </row>
    <row r="563" spans="1:13" ht="12">
      <c r="A563" s="71"/>
      <c r="B563" s="71"/>
      <c r="C563" s="71"/>
      <c r="D563" s="71"/>
      <c r="M563" s="71"/>
    </row>
    <row r="564" spans="1:13" ht="12">
      <c r="A564" s="71"/>
      <c r="B564" s="71"/>
      <c r="C564" s="71"/>
      <c r="D564" s="71"/>
      <c r="M564" s="71"/>
    </row>
    <row r="565" spans="1:13" ht="12">
      <c r="A565" s="71"/>
      <c r="B565" s="71"/>
      <c r="C565" s="71"/>
      <c r="D565" s="71"/>
      <c r="M565" s="71"/>
    </row>
    <row r="566" spans="1:13" ht="12">
      <c r="A566" s="71"/>
      <c r="B566" s="71"/>
      <c r="C566" s="71"/>
      <c r="D566" s="71"/>
      <c r="M566" s="71"/>
    </row>
    <row r="567" spans="1:13" ht="12">
      <c r="A567" s="71"/>
      <c r="B567" s="71"/>
      <c r="C567" s="71"/>
      <c r="D567" s="71"/>
      <c r="M567" s="71"/>
    </row>
    <row r="568" spans="1:13" ht="12">
      <c r="A568" s="71"/>
      <c r="B568" s="71"/>
      <c r="C568" s="71"/>
      <c r="D568" s="71"/>
      <c r="M568" s="71"/>
    </row>
    <row r="569" spans="1:13" ht="12">
      <c r="A569" s="71"/>
      <c r="B569" s="71"/>
      <c r="C569" s="71"/>
      <c r="D569" s="71"/>
      <c r="M569" s="71"/>
    </row>
    <row r="570" spans="1:13" ht="12">
      <c r="A570" s="71"/>
      <c r="B570" s="71"/>
      <c r="C570" s="71"/>
      <c r="D570" s="71"/>
      <c r="M570" s="71"/>
    </row>
    <row r="571" spans="1:13" ht="12">
      <c r="A571" s="71"/>
      <c r="B571" s="71"/>
      <c r="C571" s="71"/>
      <c r="D571" s="71"/>
      <c r="M571" s="71"/>
    </row>
    <row r="572" spans="1:13" ht="12">
      <c r="A572" s="71"/>
      <c r="B572" s="71"/>
      <c r="C572" s="71"/>
      <c r="D572" s="71"/>
      <c r="M572" s="71"/>
    </row>
    <row r="573" spans="1:13" ht="12">
      <c r="A573" s="71"/>
      <c r="B573" s="71"/>
      <c r="C573" s="71"/>
      <c r="D573" s="71"/>
      <c r="M573" s="71"/>
    </row>
    <row r="574" spans="1:13" ht="12">
      <c r="A574" s="71"/>
      <c r="B574" s="71"/>
      <c r="C574" s="71"/>
      <c r="D574" s="71"/>
      <c r="M574" s="71"/>
    </row>
    <row r="575" spans="1:13" ht="12">
      <c r="A575" s="71"/>
      <c r="B575" s="71"/>
      <c r="C575" s="71"/>
      <c r="D575" s="71"/>
      <c r="M575" s="71"/>
    </row>
    <row r="576" spans="1:13" ht="12">
      <c r="A576" s="71"/>
      <c r="B576" s="71"/>
      <c r="C576" s="71"/>
      <c r="D576" s="71"/>
      <c r="M576" s="71"/>
    </row>
    <row r="577" spans="1:13" ht="12">
      <c r="A577" s="71"/>
      <c r="B577" s="71"/>
      <c r="C577" s="71"/>
      <c r="D577" s="71"/>
      <c r="M577" s="71"/>
    </row>
    <row r="578" spans="1:13" ht="12">
      <c r="A578" s="71"/>
      <c r="B578" s="71"/>
      <c r="C578" s="71"/>
      <c r="D578" s="71"/>
      <c r="M578" s="71"/>
    </row>
    <row r="579" spans="1:13" ht="12">
      <c r="A579" s="71"/>
      <c r="B579" s="71"/>
      <c r="C579" s="71"/>
      <c r="D579" s="71"/>
      <c r="M579" s="71"/>
    </row>
    <row r="580" spans="1:13" ht="12">
      <c r="A580" s="71"/>
      <c r="B580" s="71"/>
      <c r="C580" s="71"/>
      <c r="D580" s="71"/>
      <c r="M580" s="71"/>
    </row>
    <row r="581" spans="1:13" ht="12">
      <c r="A581" s="71"/>
      <c r="B581" s="71"/>
      <c r="C581" s="71"/>
      <c r="D581" s="71"/>
      <c r="M581" s="71"/>
    </row>
    <row r="582" spans="1:13" ht="12">
      <c r="A582" s="71"/>
      <c r="B582" s="71"/>
      <c r="C582" s="71"/>
      <c r="D582" s="71"/>
      <c r="M582" s="71"/>
    </row>
    <row r="583" spans="1:13" ht="12">
      <c r="A583" s="71"/>
      <c r="B583" s="71"/>
      <c r="C583" s="71"/>
      <c r="D583" s="71"/>
      <c r="M583" s="71"/>
    </row>
    <row r="584" spans="1:13" ht="12">
      <c r="A584" s="71"/>
      <c r="B584" s="71"/>
      <c r="C584" s="71"/>
      <c r="D584" s="71"/>
      <c r="M584" s="71"/>
    </row>
    <row r="585" spans="1:13" ht="12">
      <c r="A585" s="71"/>
      <c r="B585" s="71"/>
      <c r="C585" s="71"/>
      <c r="D585" s="71"/>
      <c r="M585" s="71"/>
    </row>
    <row r="586" spans="1:13" ht="12">
      <c r="A586" s="71"/>
      <c r="B586" s="71"/>
      <c r="C586" s="71"/>
      <c r="D586" s="71"/>
      <c r="M586" s="71"/>
    </row>
    <row r="587" spans="1:13" ht="12">
      <c r="A587" s="71"/>
      <c r="B587" s="71"/>
      <c r="C587" s="71"/>
      <c r="D587" s="71"/>
      <c r="M587" s="71"/>
    </row>
    <row r="588" spans="1:13" ht="12">
      <c r="A588" s="71"/>
      <c r="B588" s="71"/>
      <c r="C588" s="71"/>
      <c r="D588" s="71"/>
      <c r="M588" s="71"/>
    </row>
    <row r="589" spans="1:13" ht="12">
      <c r="A589" s="71"/>
      <c r="B589" s="71"/>
      <c r="C589" s="71"/>
      <c r="D589" s="71"/>
      <c r="M589" s="71"/>
    </row>
    <row r="590" spans="1:13" ht="12">
      <c r="A590" s="71"/>
      <c r="B590" s="71"/>
      <c r="C590" s="71"/>
      <c r="D590" s="71"/>
      <c r="M590" s="71"/>
    </row>
    <row r="591" spans="1:13" ht="12">
      <c r="A591" s="71"/>
      <c r="B591" s="71"/>
      <c r="C591" s="71"/>
      <c r="D591" s="71"/>
      <c r="M591" s="71"/>
    </row>
    <row r="592" spans="1:13" ht="12">
      <c r="A592" s="71"/>
      <c r="B592" s="71"/>
      <c r="C592" s="71"/>
      <c r="D592" s="71"/>
      <c r="M592" s="71"/>
    </row>
    <row r="593" spans="1:13" ht="12">
      <c r="A593" s="71"/>
      <c r="B593" s="71"/>
      <c r="C593" s="71"/>
      <c r="D593" s="71"/>
      <c r="M593" s="71"/>
    </row>
    <row r="594" spans="1:13" ht="12">
      <c r="A594" s="71"/>
      <c r="B594" s="71"/>
      <c r="C594" s="71"/>
      <c r="D594" s="71"/>
      <c r="M594" s="71"/>
    </row>
    <row r="595" spans="1:13" ht="12">
      <c r="A595" s="71"/>
      <c r="B595" s="71"/>
      <c r="C595" s="71"/>
      <c r="D595" s="71"/>
      <c r="M595" s="71"/>
    </row>
    <row r="596" spans="1:13" ht="12">
      <c r="A596" s="71"/>
      <c r="B596" s="71"/>
      <c r="C596" s="71"/>
      <c r="D596" s="71"/>
      <c r="M596" s="71"/>
    </row>
    <row r="597" spans="1:13" ht="12">
      <c r="A597" s="71"/>
      <c r="B597" s="71"/>
      <c r="C597" s="71"/>
      <c r="D597" s="71"/>
      <c r="M597" s="71"/>
    </row>
    <row r="598" spans="1:13" ht="12">
      <c r="A598" s="71"/>
      <c r="B598" s="71"/>
      <c r="C598" s="71"/>
      <c r="D598" s="71"/>
      <c r="M598" s="71"/>
    </row>
    <row r="599" spans="1:13" ht="12">
      <c r="A599" s="71"/>
      <c r="B599" s="71"/>
      <c r="C599" s="71"/>
      <c r="D599" s="71"/>
      <c r="M599" s="71"/>
    </row>
    <row r="600" spans="1:13" ht="12">
      <c r="A600" s="71"/>
      <c r="B600" s="71"/>
      <c r="C600" s="71"/>
      <c r="D600" s="71"/>
      <c r="M600" s="71"/>
    </row>
    <row r="601" spans="1:13" ht="12">
      <c r="A601" s="71"/>
      <c r="B601" s="71"/>
      <c r="C601" s="71"/>
      <c r="D601" s="71"/>
      <c r="M601" s="71"/>
    </row>
    <row r="602" spans="1:13" ht="12">
      <c r="A602" s="71"/>
      <c r="B602" s="71"/>
      <c r="C602" s="71"/>
      <c r="D602" s="71"/>
      <c r="M602" s="71"/>
    </row>
    <row r="603" spans="1:13" ht="12">
      <c r="A603" s="71"/>
      <c r="B603" s="71"/>
      <c r="C603" s="71"/>
      <c r="D603" s="71"/>
      <c r="M603" s="71"/>
    </row>
    <row r="604" spans="1:13" ht="12">
      <c r="A604" s="71"/>
      <c r="B604" s="71"/>
      <c r="C604" s="71"/>
      <c r="D604" s="71"/>
      <c r="M604" s="71"/>
    </row>
    <row r="605" spans="1:13" ht="12">
      <c r="A605" s="71"/>
      <c r="B605" s="71"/>
      <c r="C605" s="71"/>
      <c r="D605" s="71"/>
      <c r="M605" s="71"/>
    </row>
    <row r="606" spans="1:13" ht="12">
      <c r="A606" s="71"/>
      <c r="B606" s="71"/>
      <c r="C606" s="71"/>
      <c r="D606" s="71"/>
      <c r="M606" s="71"/>
    </row>
    <row r="607" spans="1:13" ht="12">
      <c r="A607" s="71"/>
      <c r="B607" s="71"/>
      <c r="C607" s="71"/>
      <c r="D607" s="71"/>
      <c r="M607" s="71"/>
    </row>
    <row r="608" spans="1:13" ht="12">
      <c r="A608" s="71"/>
      <c r="B608" s="71"/>
      <c r="C608" s="71"/>
      <c r="D608" s="71"/>
      <c r="M608" s="71"/>
    </row>
    <row r="609" spans="1:13" ht="12">
      <c r="A609" s="71"/>
      <c r="B609" s="71"/>
      <c r="C609" s="71"/>
      <c r="D609" s="71"/>
      <c r="M609" s="71"/>
    </row>
    <row r="610" spans="1:13" ht="12">
      <c r="A610" s="71"/>
      <c r="B610" s="71"/>
      <c r="C610" s="71"/>
      <c r="D610" s="71"/>
      <c r="M610" s="71"/>
    </row>
    <row r="611" spans="1:13" ht="12">
      <c r="A611" s="71"/>
      <c r="B611" s="71"/>
      <c r="C611" s="71"/>
      <c r="D611" s="71"/>
      <c r="M611" s="71"/>
    </row>
    <row r="612" spans="1:13" ht="12">
      <c r="A612" s="71"/>
      <c r="B612" s="71"/>
      <c r="C612" s="71"/>
      <c r="D612" s="71"/>
      <c r="M612" s="71"/>
    </row>
    <row r="613" spans="1:13" ht="12">
      <c r="A613" s="71"/>
      <c r="B613" s="71"/>
      <c r="C613" s="71"/>
      <c r="D613" s="71"/>
      <c r="M613" s="71"/>
    </row>
    <row r="614" spans="1:13" ht="12">
      <c r="A614" s="71"/>
      <c r="B614" s="71"/>
      <c r="C614" s="71"/>
      <c r="D614" s="71"/>
      <c r="M614" s="71"/>
    </row>
    <row r="615" spans="1:13" ht="12">
      <c r="A615" s="71"/>
      <c r="B615" s="71"/>
      <c r="C615" s="71"/>
      <c r="D615" s="71"/>
      <c r="M615" s="71"/>
    </row>
    <row r="616" spans="1:13" ht="12">
      <c r="A616" s="71"/>
      <c r="B616" s="71"/>
      <c r="C616" s="71"/>
      <c r="D616" s="71"/>
      <c r="M616" s="71"/>
    </row>
    <row r="617" spans="1:13" ht="12">
      <c r="A617" s="71"/>
      <c r="B617" s="71"/>
      <c r="C617" s="71"/>
      <c r="D617" s="71"/>
      <c r="M617" s="71"/>
    </row>
    <row r="618" spans="1:13" ht="12">
      <c r="A618" s="71"/>
      <c r="B618" s="71"/>
      <c r="C618" s="71"/>
      <c r="D618" s="71"/>
      <c r="M618" s="71"/>
    </row>
    <row r="619" spans="1:13" ht="12">
      <c r="A619" s="71"/>
      <c r="B619" s="71"/>
      <c r="C619" s="71"/>
      <c r="D619" s="71"/>
      <c r="M619" s="71"/>
    </row>
    <row r="620" spans="1:13" ht="12">
      <c r="A620" s="71"/>
      <c r="B620" s="71"/>
      <c r="C620" s="71"/>
      <c r="D620" s="71"/>
      <c r="M620" s="71"/>
    </row>
    <row r="621" spans="1:13" ht="12">
      <c r="A621" s="71"/>
      <c r="B621" s="71"/>
      <c r="C621" s="71"/>
      <c r="D621" s="71"/>
      <c r="M621" s="71"/>
    </row>
    <row r="622" spans="1:13" ht="12">
      <c r="A622" s="71"/>
      <c r="B622" s="71"/>
      <c r="C622" s="71"/>
      <c r="D622" s="71"/>
      <c r="M622" s="71"/>
    </row>
    <row r="623" spans="1:13" ht="12">
      <c r="A623" s="71"/>
      <c r="B623" s="71"/>
      <c r="C623" s="71"/>
      <c r="D623" s="71"/>
      <c r="M623" s="71"/>
    </row>
    <row r="624" spans="1:13" ht="12">
      <c r="A624" s="71"/>
      <c r="B624" s="71"/>
      <c r="C624" s="71"/>
      <c r="D624" s="71"/>
      <c r="M624" s="71"/>
    </row>
    <row r="625" spans="1:13" ht="12">
      <c r="A625" s="71"/>
      <c r="B625" s="71"/>
      <c r="C625" s="71"/>
      <c r="D625" s="71"/>
      <c r="M625" s="71"/>
    </row>
    <row r="626" spans="1:13" ht="12">
      <c r="A626" s="71"/>
      <c r="B626" s="71"/>
      <c r="C626" s="71"/>
      <c r="D626" s="71"/>
      <c r="M626" s="71"/>
    </row>
    <row r="627" spans="1:13" ht="12">
      <c r="A627" s="71"/>
      <c r="B627" s="71"/>
      <c r="C627" s="71"/>
      <c r="D627" s="71"/>
      <c r="M627" s="71"/>
    </row>
    <row r="628" spans="1:13" ht="12">
      <c r="A628" s="71"/>
      <c r="B628" s="71"/>
      <c r="C628" s="71"/>
      <c r="D628" s="71"/>
      <c r="M628" s="71"/>
    </row>
    <row r="629" spans="1:13" ht="12">
      <c r="A629" s="71"/>
      <c r="B629" s="71"/>
      <c r="C629" s="71"/>
      <c r="D629" s="71"/>
      <c r="M629" s="71"/>
    </row>
    <row r="630" spans="1:13" ht="12">
      <c r="A630" s="71"/>
      <c r="B630" s="71"/>
      <c r="C630" s="71"/>
      <c r="D630" s="71"/>
      <c r="M630" s="71"/>
    </row>
    <row r="631" spans="1:13" ht="12">
      <c r="A631" s="71"/>
      <c r="B631" s="71"/>
      <c r="C631" s="71"/>
      <c r="D631" s="71"/>
      <c r="M631" s="71"/>
    </row>
    <row r="632" spans="1:13" ht="12">
      <c r="A632" s="71"/>
      <c r="B632" s="71"/>
      <c r="C632" s="71"/>
      <c r="D632" s="71"/>
      <c r="M632" s="71"/>
    </row>
    <row r="633" spans="1:13" ht="12">
      <c r="A633" s="71"/>
      <c r="B633" s="71"/>
      <c r="C633" s="71"/>
      <c r="D633" s="71"/>
      <c r="M633" s="71"/>
    </row>
    <row r="634" spans="1:13" ht="12">
      <c r="A634" s="71"/>
      <c r="B634" s="71"/>
      <c r="C634" s="71"/>
      <c r="D634" s="71"/>
      <c r="M634" s="71"/>
    </row>
    <row r="635" spans="1:13" ht="12">
      <c r="A635" s="71"/>
      <c r="B635" s="71"/>
      <c r="C635" s="71"/>
      <c r="D635" s="71"/>
      <c r="M635" s="71"/>
    </row>
    <row r="636" spans="1:13" ht="12">
      <c r="A636" s="71"/>
      <c r="B636" s="71"/>
      <c r="C636" s="71"/>
      <c r="D636" s="71"/>
      <c r="M636" s="71"/>
    </row>
    <row r="637" spans="1:13" ht="12">
      <c r="A637" s="71"/>
      <c r="B637" s="71"/>
      <c r="C637" s="71"/>
      <c r="D637" s="71"/>
      <c r="M637" s="71"/>
    </row>
    <row r="638" spans="1:13" ht="12">
      <c r="A638" s="71"/>
      <c r="B638" s="71"/>
      <c r="C638" s="71"/>
      <c r="D638" s="71"/>
      <c r="M638" s="71"/>
    </row>
    <row r="639" spans="1:13" ht="12">
      <c r="A639" s="71"/>
      <c r="B639" s="71"/>
      <c r="C639" s="71"/>
      <c r="D639" s="71"/>
      <c r="M639" s="71"/>
    </row>
    <row r="640" spans="1:13" ht="12">
      <c r="A640" s="71"/>
      <c r="B640" s="71"/>
      <c r="C640" s="71"/>
      <c r="D640" s="71"/>
      <c r="M640" s="71"/>
    </row>
    <row r="641" spans="1:13" ht="12">
      <c r="A641" s="71"/>
      <c r="B641" s="71"/>
      <c r="C641" s="71"/>
      <c r="D641" s="71"/>
      <c r="M641" s="71"/>
    </row>
    <row r="642" spans="1:13" ht="12">
      <c r="A642" s="71"/>
      <c r="B642" s="71"/>
      <c r="C642" s="71"/>
      <c r="D642" s="71"/>
      <c r="M642" s="71"/>
    </row>
    <row r="643" spans="1:13" ht="12">
      <c r="A643" s="71"/>
      <c r="B643" s="71"/>
      <c r="C643" s="71"/>
      <c r="D643" s="71"/>
      <c r="M643" s="71"/>
    </row>
    <row r="644" spans="1:13" ht="12">
      <c r="A644" s="71"/>
      <c r="B644" s="71"/>
      <c r="C644" s="71"/>
      <c r="D644" s="71"/>
      <c r="M644" s="71"/>
    </row>
    <row r="645" spans="1:13" ht="12">
      <c r="A645" s="71"/>
      <c r="B645" s="71"/>
      <c r="C645" s="71"/>
      <c r="D645" s="71"/>
      <c r="M645" s="71"/>
    </row>
    <row r="646" spans="1:13" ht="12">
      <c r="A646" s="71"/>
      <c r="B646" s="71"/>
      <c r="C646" s="71"/>
      <c r="D646" s="71"/>
      <c r="M646" s="71"/>
    </row>
    <row r="647" spans="1:13" ht="12">
      <c r="A647" s="71"/>
      <c r="B647" s="71"/>
      <c r="C647" s="71"/>
      <c r="D647" s="71"/>
      <c r="M647" s="71"/>
    </row>
    <row r="648" spans="1:13" ht="12">
      <c r="A648" s="71"/>
      <c r="B648" s="71"/>
      <c r="C648" s="71"/>
      <c r="D648" s="71"/>
      <c r="M648" s="71"/>
    </row>
    <row r="649" spans="1:13" ht="12">
      <c r="A649" s="71"/>
      <c r="B649" s="71"/>
      <c r="C649" s="71"/>
      <c r="D649" s="71"/>
      <c r="M649" s="71"/>
    </row>
    <row r="650" spans="1:13" ht="12">
      <c r="A650" s="71"/>
      <c r="B650" s="71"/>
      <c r="C650" s="71"/>
      <c r="D650" s="71"/>
      <c r="M650" s="71"/>
    </row>
    <row r="651" spans="1:13" ht="12">
      <c r="A651" s="71"/>
      <c r="B651" s="71"/>
      <c r="C651" s="71"/>
      <c r="D651" s="71"/>
      <c r="M651" s="71"/>
    </row>
    <row r="652" spans="1:13" ht="12">
      <c r="A652" s="71"/>
      <c r="B652" s="71"/>
      <c r="C652" s="71"/>
      <c r="D652" s="71"/>
      <c r="M652" s="71"/>
    </row>
    <row r="653" spans="1:13" ht="12">
      <c r="A653" s="71"/>
      <c r="B653" s="71"/>
      <c r="C653" s="71"/>
      <c r="D653" s="71"/>
      <c r="M653" s="71"/>
    </row>
    <row r="654" spans="1:13" ht="12">
      <c r="A654" s="71"/>
      <c r="B654" s="71"/>
      <c r="C654" s="71"/>
      <c r="D654" s="71"/>
      <c r="M654" s="71"/>
    </row>
    <row r="655" spans="1:13" ht="12">
      <c r="A655" s="71"/>
      <c r="B655" s="71"/>
      <c r="C655" s="71"/>
      <c r="D655" s="71"/>
      <c r="M655" s="71"/>
    </row>
    <row r="656" spans="1:13" ht="12">
      <c r="A656" s="71"/>
      <c r="B656" s="71"/>
      <c r="C656" s="71"/>
      <c r="D656" s="71"/>
      <c r="M656" s="71"/>
    </row>
    <row r="657" spans="1:13" ht="12">
      <c r="A657" s="71"/>
      <c r="B657" s="71"/>
      <c r="C657" s="71"/>
      <c r="D657" s="71"/>
      <c r="M657" s="71"/>
    </row>
    <row r="658" spans="1:13" ht="12">
      <c r="A658" s="71"/>
      <c r="B658" s="71"/>
      <c r="C658" s="71"/>
      <c r="D658" s="71"/>
      <c r="M658" s="71"/>
    </row>
    <row r="659" spans="1:13" ht="12">
      <c r="A659" s="71"/>
      <c r="B659" s="71"/>
      <c r="C659" s="71"/>
      <c r="D659" s="71"/>
      <c r="M659" s="71"/>
    </row>
    <row r="660" spans="1:13" ht="12">
      <c r="A660" s="71"/>
      <c r="B660" s="71"/>
      <c r="C660" s="71"/>
      <c r="D660" s="71"/>
      <c r="M660" s="71"/>
    </row>
    <row r="661" spans="1:13" ht="12">
      <c r="A661" s="71"/>
      <c r="B661" s="71"/>
      <c r="C661" s="71"/>
      <c r="D661" s="71"/>
      <c r="M661" s="71"/>
    </row>
    <row r="662" spans="1:13" ht="12">
      <c r="A662" s="71"/>
      <c r="B662" s="71"/>
      <c r="C662" s="71"/>
      <c r="D662" s="71"/>
      <c r="M662" s="71"/>
    </row>
    <row r="663" spans="1:13" ht="12">
      <c r="A663" s="71"/>
      <c r="B663" s="71"/>
      <c r="C663" s="71"/>
      <c r="D663" s="71"/>
      <c r="M663" s="71"/>
    </row>
    <row r="664" spans="1:13" ht="12">
      <c r="A664" s="71"/>
      <c r="B664" s="71"/>
      <c r="C664" s="71"/>
      <c r="D664" s="71"/>
      <c r="M664" s="71"/>
    </row>
    <row r="665" spans="1:13" ht="12">
      <c r="A665" s="71"/>
      <c r="B665" s="71"/>
      <c r="C665" s="71"/>
      <c r="D665" s="71"/>
      <c r="M665" s="71"/>
    </row>
    <row r="666" spans="1:13" ht="12">
      <c r="A666" s="71"/>
      <c r="B666" s="71"/>
      <c r="C666" s="71"/>
      <c r="D666" s="71"/>
      <c r="M666" s="71"/>
    </row>
    <row r="667" spans="1:13" ht="12">
      <c r="A667" s="71"/>
      <c r="B667" s="71"/>
      <c r="C667" s="71"/>
      <c r="D667" s="71"/>
      <c r="M667" s="71"/>
    </row>
    <row r="668" spans="1:13" ht="12">
      <c r="A668" s="71"/>
      <c r="B668" s="71"/>
      <c r="C668" s="71"/>
      <c r="D668" s="71"/>
      <c r="M668" s="71"/>
    </row>
    <row r="669" spans="1:13" ht="12">
      <c r="A669" s="71"/>
      <c r="B669" s="71"/>
      <c r="C669" s="71"/>
      <c r="D669" s="71"/>
      <c r="M669" s="71"/>
    </row>
    <row r="670" spans="1:13" ht="12">
      <c r="A670" s="71"/>
      <c r="B670" s="71"/>
      <c r="C670" s="71"/>
      <c r="D670" s="71"/>
      <c r="M670" s="71"/>
    </row>
    <row r="671" spans="1:13" ht="12">
      <c r="A671" s="71"/>
      <c r="B671" s="71"/>
      <c r="C671" s="71"/>
      <c r="D671" s="71"/>
      <c r="M671" s="71"/>
    </row>
    <row r="672" spans="1:13" ht="12">
      <c r="A672" s="71"/>
      <c r="B672" s="71"/>
      <c r="C672" s="71"/>
      <c r="D672" s="71"/>
      <c r="M672" s="71"/>
    </row>
    <row r="673" spans="1:13" ht="12">
      <c r="A673" s="71"/>
      <c r="B673" s="71"/>
      <c r="C673" s="71"/>
      <c r="D673" s="71"/>
      <c r="M673" s="71"/>
    </row>
    <row r="674" spans="1:13" ht="12">
      <c r="A674" s="71"/>
      <c r="B674" s="71"/>
      <c r="C674" s="71"/>
      <c r="D674" s="71"/>
      <c r="M674" s="71"/>
    </row>
    <row r="675" spans="1:13" ht="12">
      <c r="A675" s="71"/>
      <c r="B675" s="71"/>
      <c r="C675" s="71"/>
      <c r="D675" s="71"/>
      <c r="M675" s="71"/>
    </row>
    <row r="676" spans="1:13" ht="12">
      <c r="A676" s="71"/>
      <c r="B676" s="71"/>
      <c r="C676" s="71"/>
      <c r="D676" s="71"/>
      <c r="M676" s="71"/>
    </row>
    <row r="677" spans="1:13" ht="12">
      <c r="A677" s="71"/>
      <c r="B677" s="71"/>
      <c r="C677" s="71"/>
      <c r="D677" s="71"/>
      <c r="M677" s="71"/>
    </row>
    <row r="678" spans="1:13" ht="12">
      <c r="A678" s="71"/>
      <c r="B678" s="71"/>
      <c r="C678" s="71"/>
      <c r="D678" s="71"/>
      <c r="M678" s="71"/>
    </row>
    <row r="679" spans="1:13" ht="12">
      <c r="A679" s="71"/>
      <c r="B679" s="71"/>
      <c r="C679" s="71"/>
      <c r="D679" s="71"/>
      <c r="M679" s="71"/>
    </row>
    <row r="680" spans="1:13" ht="12">
      <c r="A680" s="71"/>
      <c r="B680" s="71"/>
      <c r="C680" s="71"/>
      <c r="D680" s="71"/>
      <c r="M680" s="71"/>
    </row>
    <row r="681" spans="1:13" ht="12">
      <c r="A681" s="71"/>
      <c r="B681" s="71"/>
      <c r="C681" s="71"/>
      <c r="D681" s="71"/>
      <c r="M681" s="71"/>
    </row>
    <row r="682" spans="1:13" ht="12">
      <c r="A682" s="71"/>
      <c r="B682" s="71"/>
      <c r="C682" s="71"/>
      <c r="D682" s="71"/>
      <c r="M682" s="71"/>
    </row>
    <row r="683" spans="1:13" ht="12">
      <c r="A683" s="71"/>
      <c r="B683" s="71"/>
      <c r="C683" s="71"/>
      <c r="D683" s="71"/>
      <c r="M683" s="71"/>
    </row>
    <row r="684" spans="1:13" ht="12">
      <c r="A684" s="71"/>
      <c r="B684" s="71"/>
      <c r="C684" s="71"/>
      <c r="D684" s="71"/>
      <c r="M684" s="71"/>
    </row>
    <row r="685" spans="1:13" ht="12">
      <c r="A685" s="71"/>
      <c r="B685" s="71"/>
      <c r="C685" s="71"/>
      <c r="D685" s="71"/>
      <c r="M685" s="71"/>
    </row>
    <row r="686" spans="1:13" ht="12">
      <c r="A686" s="71"/>
      <c r="B686" s="71"/>
      <c r="C686" s="71"/>
      <c r="D686" s="71"/>
      <c r="M686" s="71"/>
    </row>
    <row r="687" spans="1:13" ht="12">
      <c r="A687" s="71"/>
      <c r="B687" s="71"/>
      <c r="C687" s="71"/>
      <c r="D687" s="71"/>
      <c r="M687" s="71"/>
    </row>
    <row r="688" spans="1:13" ht="12">
      <c r="A688" s="71"/>
      <c r="B688" s="71"/>
      <c r="C688" s="71"/>
      <c r="D688" s="71"/>
      <c r="M688" s="71"/>
    </row>
    <row r="689" spans="1:13" ht="12">
      <c r="A689" s="71"/>
      <c r="B689" s="71"/>
      <c r="C689" s="71"/>
      <c r="D689" s="71"/>
      <c r="M689" s="71"/>
    </row>
    <row r="690" spans="1:13" ht="12">
      <c r="A690" s="71"/>
      <c r="B690" s="71"/>
      <c r="C690" s="71"/>
      <c r="D690" s="71"/>
      <c r="M690" s="71"/>
    </row>
    <row r="691" spans="1:13" ht="12">
      <c r="A691" s="71"/>
      <c r="B691" s="71"/>
      <c r="C691" s="71"/>
      <c r="D691" s="71"/>
      <c r="M691" s="71"/>
    </row>
    <row r="692" spans="1:13" ht="12">
      <c r="A692" s="71"/>
      <c r="B692" s="71"/>
      <c r="C692" s="71"/>
      <c r="D692" s="71"/>
      <c r="M692" s="71"/>
    </row>
    <row r="693" spans="1:13" ht="12">
      <c r="A693" s="71"/>
      <c r="B693" s="71"/>
      <c r="C693" s="71"/>
      <c r="D693" s="71"/>
      <c r="M693" s="71"/>
    </row>
    <row r="694" spans="1:13" ht="12">
      <c r="A694" s="71"/>
      <c r="B694" s="71"/>
      <c r="C694" s="71"/>
      <c r="D694" s="71"/>
      <c r="M694" s="71"/>
    </row>
    <row r="695" spans="1:13" ht="12">
      <c r="A695" s="71"/>
      <c r="B695" s="71"/>
      <c r="C695" s="71"/>
      <c r="D695" s="71"/>
      <c r="M695" s="71"/>
    </row>
    <row r="696" spans="1:13" ht="12">
      <c r="A696" s="71"/>
      <c r="B696" s="71"/>
      <c r="C696" s="71"/>
      <c r="D696" s="71"/>
      <c r="M696" s="71"/>
    </row>
    <row r="697" spans="1:13" ht="12">
      <c r="A697" s="71"/>
      <c r="B697" s="71"/>
      <c r="C697" s="71"/>
      <c r="D697" s="71"/>
      <c r="M697" s="71"/>
    </row>
    <row r="698" spans="1:13" ht="12">
      <c r="A698" s="71"/>
      <c r="B698" s="71"/>
      <c r="C698" s="71"/>
      <c r="D698" s="71"/>
      <c r="M698" s="71"/>
    </row>
    <row r="699" spans="1:13" ht="12">
      <c r="A699" s="71"/>
      <c r="B699" s="71"/>
      <c r="C699" s="71"/>
      <c r="D699" s="71"/>
      <c r="M699" s="71"/>
    </row>
    <row r="700" spans="1:13" ht="12">
      <c r="A700" s="71"/>
      <c r="B700" s="71"/>
      <c r="C700" s="71"/>
      <c r="D700" s="71"/>
      <c r="M700" s="71"/>
    </row>
    <row r="701" spans="1:13" ht="12">
      <c r="A701" s="71"/>
      <c r="B701" s="71"/>
      <c r="C701" s="71"/>
      <c r="D701" s="71"/>
      <c r="M701" s="71"/>
    </row>
    <row r="702" spans="1:13" ht="12">
      <c r="A702" s="71"/>
      <c r="B702" s="71"/>
      <c r="C702" s="71"/>
      <c r="D702" s="71"/>
      <c r="M702" s="71"/>
    </row>
    <row r="703" spans="1:13" ht="12">
      <c r="A703" s="71"/>
      <c r="B703" s="71"/>
      <c r="C703" s="71"/>
      <c r="D703" s="71"/>
      <c r="M703" s="71"/>
    </row>
    <row r="704" spans="1:13" ht="12">
      <c r="A704" s="71"/>
      <c r="B704" s="71"/>
      <c r="C704" s="71"/>
      <c r="D704" s="71"/>
      <c r="M704" s="71"/>
    </row>
    <row r="705" spans="1:13" ht="12">
      <c r="A705" s="71"/>
      <c r="B705" s="71"/>
      <c r="C705" s="71"/>
      <c r="D705" s="71"/>
      <c r="M705" s="71"/>
    </row>
    <row r="706" spans="1:13" ht="12">
      <c r="A706" s="71"/>
      <c r="B706" s="71"/>
      <c r="C706" s="71"/>
      <c r="D706" s="71"/>
      <c r="M706" s="71"/>
    </row>
    <row r="707" spans="1:13" ht="12">
      <c r="A707" s="71"/>
      <c r="B707" s="71"/>
      <c r="C707" s="71"/>
      <c r="D707" s="71"/>
      <c r="M707" s="71"/>
    </row>
    <row r="708" spans="1:13" ht="12">
      <c r="A708" s="71"/>
      <c r="B708" s="71"/>
      <c r="C708" s="71"/>
      <c r="D708" s="71"/>
      <c r="M708" s="71"/>
    </row>
    <row r="709" spans="1:13" ht="12">
      <c r="A709" s="71"/>
      <c r="B709" s="71"/>
      <c r="C709" s="71"/>
      <c r="D709" s="71"/>
      <c r="M709" s="71"/>
    </row>
    <row r="710" spans="1:13" ht="12">
      <c r="A710" s="71"/>
      <c r="B710" s="71"/>
      <c r="C710" s="71"/>
      <c r="D710" s="71"/>
      <c r="M710" s="71"/>
    </row>
    <row r="711" spans="1:13" ht="12">
      <c r="A711" s="71"/>
      <c r="B711" s="71"/>
      <c r="C711" s="71"/>
      <c r="D711" s="71"/>
      <c r="M711" s="71"/>
    </row>
    <row r="712" spans="1:13" ht="12">
      <c r="A712" s="71"/>
      <c r="B712" s="71"/>
      <c r="C712" s="71"/>
      <c r="D712" s="71"/>
      <c r="M712" s="71"/>
    </row>
    <row r="713" spans="1:13" ht="12">
      <c r="A713" s="71"/>
      <c r="B713" s="71"/>
      <c r="C713" s="71"/>
      <c r="D713" s="71"/>
      <c r="M713" s="71"/>
    </row>
    <row r="714" spans="1:13" ht="12">
      <c r="A714" s="71"/>
      <c r="B714" s="71"/>
      <c r="C714" s="71"/>
      <c r="D714" s="71"/>
      <c r="M714" s="71"/>
    </row>
    <row r="715" spans="1:13" ht="12">
      <c r="A715" s="71"/>
      <c r="B715" s="71"/>
      <c r="C715" s="71"/>
      <c r="D715" s="71"/>
      <c r="M715" s="71"/>
    </row>
    <row r="716" spans="1:13" ht="12">
      <c r="A716" s="71"/>
      <c r="B716" s="71"/>
      <c r="C716" s="71"/>
      <c r="D716" s="71"/>
      <c r="M716" s="71"/>
    </row>
    <row r="717" spans="1:13" ht="12">
      <c r="A717" s="71"/>
      <c r="B717" s="71"/>
      <c r="C717" s="71"/>
      <c r="D717" s="71"/>
      <c r="M717" s="71"/>
    </row>
    <row r="718" spans="1:13" ht="12">
      <c r="A718" s="71"/>
      <c r="B718" s="71"/>
      <c r="C718" s="71"/>
      <c r="D718" s="71"/>
      <c r="M718" s="71"/>
    </row>
    <row r="719" spans="1:13" ht="12">
      <c r="A719" s="71"/>
      <c r="B719" s="71"/>
      <c r="C719" s="71"/>
      <c r="D719" s="71"/>
      <c r="M719" s="71"/>
    </row>
    <row r="720" spans="1:13" ht="12">
      <c r="A720" s="71"/>
      <c r="B720" s="71"/>
      <c r="C720" s="71"/>
      <c r="D720" s="71"/>
      <c r="M720" s="71"/>
    </row>
    <row r="721" spans="1:13" ht="12">
      <c r="A721" s="71"/>
      <c r="B721" s="71"/>
      <c r="C721" s="71"/>
      <c r="D721" s="71"/>
      <c r="M721" s="71"/>
    </row>
    <row r="722" spans="1:13" ht="12">
      <c r="A722" s="71"/>
      <c r="B722" s="71"/>
      <c r="C722" s="71"/>
      <c r="D722" s="71"/>
      <c r="M722" s="71"/>
    </row>
    <row r="723" spans="1:13" ht="12">
      <c r="A723" s="71"/>
      <c r="B723" s="71"/>
      <c r="C723" s="71"/>
      <c r="D723" s="71"/>
      <c r="M723" s="71"/>
    </row>
    <row r="724" spans="1:13" ht="12">
      <c r="A724" s="71"/>
      <c r="B724" s="71"/>
      <c r="C724" s="71"/>
      <c r="D724" s="71"/>
      <c r="M724" s="71"/>
    </row>
    <row r="725" spans="1:13" ht="12">
      <c r="A725" s="71"/>
      <c r="B725" s="71"/>
      <c r="C725" s="71"/>
      <c r="D725" s="71"/>
      <c r="M725" s="71"/>
    </row>
    <row r="726" spans="1:13" ht="12">
      <c r="A726" s="71"/>
      <c r="B726" s="71"/>
      <c r="C726" s="71"/>
      <c r="D726" s="71"/>
      <c r="M726" s="71"/>
    </row>
    <row r="727" spans="1:13" ht="12">
      <c r="A727" s="71"/>
      <c r="B727" s="71"/>
      <c r="C727" s="71"/>
      <c r="D727" s="71"/>
      <c r="M727" s="71"/>
    </row>
    <row r="728" spans="1:13" ht="12">
      <c r="A728" s="71"/>
      <c r="B728" s="71"/>
      <c r="C728" s="71"/>
      <c r="D728" s="71"/>
      <c r="M728" s="71"/>
    </row>
    <row r="729" spans="1:13" ht="12">
      <c r="A729" s="71"/>
      <c r="B729" s="71"/>
      <c r="C729" s="71"/>
      <c r="D729" s="71"/>
      <c r="M729" s="71"/>
    </row>
    <row r="730" spans="1:13" ht="12">
      <c r="A730" s="71"/>
      <c r="B730" s="71"/>
      <c r="C730" s="71"/>
      <c r="D730" s="71"/>
      <c r="M730" s="71"/>
    </row>
    <row r="731" spans="1:13" ht="12">
      <c r="A731" s="71"/>
      <c r="B731" s="71"/>
      <c r="C731" s="71"/>
      <c r="D731" s="71"/>
      <c r="M731" s="71"/>
    </row>
    <row r="732" spans="1:13" ht="12">
      <c r="A732" s="71"/>
      <c r="B732" s="71"/>
      <c r="C732" s="71"/>
      <c r="D732" s="71"/>
      <c r="M732" s="71"/>
    </row>
    <row r="733" spans="1:13" ht="12">
      <c r="A733" s="71"/>
      <c r="B733" s="71"/>
      <c r="C733" s="71"/>
      <c r="D733" s="71"/>
      <c r="M733" s="71"/>
    </row>
    <row r="734" spans="1:13" ht="12">
      <c r="A734" s="71"/>
      <c r="B734" s="71"/>
      <c r="C734" s="71"/>
      <c r="D734" s="71"/>
      <c r="M734" s="71"/>
    </row>
    <row r="735" spans="1:13" ht="12">
      <c r="A735" s="71"/>
      <c r="B735" s="71"/>
      <c r="C735" s="71"/>
      <c r="D735" s="71"/>
      <c r="M735" s="71"/>
    </row>
    <row r="736" spans="1:13" ht="12">
      <c r="A736" s="71"/>
      <c r="B736" s="71"/>
      <c r="C736" s="71"/>
      <c r="D736" s="71"/>
      <c r="M736" s="71"/>
    </row>
    <row r="737" spans="1:13" ht="12">
      <c r="A737" s="71"/>
      <c r="B737" s="71"/>
      <c r="C737" s="71"/>
      <c r="D737" s="71"/>
      <c r="M737" s="71"/>
    </row>
    <row r="738" spans="1:13" ht="12">
      <c r="A738" s="71"/>
      <c r="B738" s="71"/>
      <c r="C738" s="71"/>
      <c r="D738" s="71"/>
      <c r="M738" s="71"/>
    </row>
    <row r="739" spans="1:13" ht="12">
      <c r="A739" s="71"/>
      <c r="B739" s="71"/>
      <c r="C739" s="71"/>
      <c r="D739" s="71"/>
      <c r="M739" s="71"/>
    </row>
    <row r="740" spans="1:13" ht="12">
      <c r="A740" s="71"/>
      <c r="B740" s="71"/>
      <c r="C740" s="71"/>
      <c r="D740" s="71"/>
      <c r="M740" s="71"/>
    </row>
    <row r="741" spans="1:13" ht="12">
      <c r="A741" s="71"/>
      <c r="B741" s="71"/>
      <c r="C741" s="71"/>
      <c r="D741" s="71"/>
      <c r="M741" s="71"/>
    </row>
    <row r="742" spans="1:13" ht="12">
      <c r="A742" s="71"/>
      <c r="B742" s="71"/>
      <c r="C742" s="71"/>
      <c r="D742" s="71"/>
      <c r="M742" s="71"/>
    </row>
    <row r="743" spans="1:13" ht="12">
      <c r="A743" s="71"/>
      <c r="B743" s="71"/>
      <c r="C743" s="71"/>
      <c r="D743" s="71"/>
      <c r="M743" s="71"/>
    </row>
    <row r="744" spans="1:13" ht="12">
      <c r="A744" s="71"/>
      <c r="B744" s="71"/>
      <c r="C744" s="71"/>
      <c r="D744" s="71"/>
      <c r="M744" s="71"/>
    </row>
    <row r="745" spans="1:13" ht="12">
      <c r="A745" s="71"/>
      <c r="B745" s="71"/>
      <c r="C745" s="71"/>
      <c r="D745" s="71"/>
      <c r="M745" s="71"/>
    </row>
    <row r="746" spans="1:13" ht="12">
      <c r="A746" s="71"/>
      <c r="B746" s="71"/>
      <c r="C746" s="71"/>
      <c r="D746" s="71"/>
      <c r="M746" s="71"/>
    </row>
    <row r="747" spans="1:13" ht="12">
      <c r="A747" s="71"/>
      <c r="B747" s="71"/>
      <c r="C747" s="71"/>
      <c r="D747" s="71"/>
      <c r="M747" s="71"/>
    </row>
    <row r="748" spans="1:13" ht="12">
      <c r="A748" s="71"/>
      <c r="B748" s="71"/>
      <c r="C748" s="71"/>
      <c r="D748" s="71"/>
      <c r="M748" s="71"/>
    </row>
    <row r="749" spans="1:13" ht="12">
      <c r="A749" s="71"/>
      <c r="B749" s="71"/>
      <c r="C749" s="71"/>
      <c r="D749" s="71"/>
      <c r="M749" s="71"/>
    </row>
    <row r="750" spans="1:13" ht="12">
      <c r="A750" s="71"/>
      <c r="B750" s="71"/>
      <c r="C750" s="71"/>
      <c r="D750" s="71"/>
      <c r="M750" s="71"/>
    </row>
    <row r="751" spans="1:13" ht="12">
      <c r="A751" s="71"/>
      <c r="B751" s="71"/>
      <c r="C751" s="71"/>
      <c r="D751" s="71"/>
      <c r="M751" s="71"/>
    </row>
    <row r="752" spans="1:13" ht="12">
      <c r="A752" s="71"/>
      <c r="B752" s="71"/>
      <c r="C752" s="71"/>
      <c r="D752" s="71"/>
      <c r="M752" s="71"/>
    </row>
    <row r="753" spans="1:13" ht="12">
      <c r="A753" s="71"/>
      <c r="B753" s="71"/>
      <c r="C753" s="71"/>
      <c r="D753" s="71"/>
      <c r="M753" s="71"/>
    </row>
    <row r="754" spans="1:13" ht="12">
      <c r="A754" s="71"/>
      <c r="B754" s="71"/>
      <c r="C754" s="71"/>
      <c r="D754" s="71"/>
      <c r="M754" s="71"/>
    </row>
    <row r="755" spans="1:13" ht="12">
      <c r="A755" s="71"/>
      <c r="B755" s="71"/>
      <c r="C755" s="71"/>
      <c r="D755" s="71"/>
      <c r="M755" s="71"/>
    </row>
    <row r="756" spans="1:13" ht="12">
      <c r="A756" s="71"/>
      <c r="B756" s="71"/>
      <c r="C756" s="71"/>
      <c r="D756" s="71"/>
      <c r="M756" s="71"/>
    </row>
    <row r="757" spans="1:13" ht="12">
      <c r="A757" s="71"/>
      <c r="B757" s="71"/>
      <c r="C757" s="71"/>
      <c r="D757" s="71"/>
      <c r="M757" s="71"/>
    </row>
    <row r="758" spans="1:13" ht="12">
      <c r="A758" s="71"/>
      <c r="B758" s="71"/>
      <c r="C758" s="71"/>
      <c r="D758" s="71"/>
      <c r="M758" s="71"/>
    </row>
    <row r="759" spans="1:13" ht="12">
      <c r="A759" s="71"/>
      <c r="B759" s="71"/>
      <c r="C759" s="71"/>
      <c r="D759" s="71"/>
      <c r="M759" s="71"/>
    </row>
    <row r="760" spans="1:13" ht="12">
      <c r="A760" s="71"/>
      <c r="B760" s="71"/>
      <c r="C760" s="71"/>
      <c r="D760" s="71"/>
      <c r="M760" s="71"/>
    </row>
    <row r="761" spans="1:13" ht="12">
      <c r="A761" s="71"/>
      <c r="B761" s="71"/>
      <c r="C761" s="71"/>
      <c r="D761" s="71"/>
      <c r="M761" s="71"/>
    </row>
    <row r="762" spans="1:13" ht="12">
      <c r="A762" s="71"/>
      <c r="B762" s="71"/>
      <c r="C762" s="71"/>
      <c r="D762" s="71"/>
      <c r="M762" s="71"/>
    </row>
    <row r="763" spans="1:13" ht="12">
      <c r="A763" s="71"/>
      <c r="B763" s="71"/>
      <c r="C763" s="71"/>
      <c r="D763" s="71"/>
      <c r="M763" s="71"/>
    </row>
    <row r="764" spans="1:13" ht="12">
      <c r="A764" s="71"/>
      <c r="B764" s="71"/>
      <c r="C764" s="71"/>
      <c r="D764" s="71"/>
      <c r="M764" s="71"/>
    </row>
    <row r="765" spans="1:13" ht="12">
      <c r="A765" s="71"/>
      <c r="B765" s="71"/>
      <c r="C765" s="71"/>
      <c r="D765" s="71"/>
      <c r="M765" s="71"/>
    </row>
    <row r="766" spans="1:13" ht="12">
      <c r="A766" s="71"/>
      <c r="B766" s="71"/>
      <c r="C766" s="71"/>
      <c r="D766" s="71"/>
      <c r="M766" s="71"/>
    </row>
    <row r="767" spans="1:13" ht="12">
      <c r="A767" s="71"/>
      <c r="B767" s="71"/>
      <c r="C767" s="71"/>
      <c r="D767" s="71"/>
      <c r="M767" s="71"/>
    </row>
    <row r="768" spans="1:13" ht="12">
      <c r="A768" s="71"/>
      <c r="B768" s="71"/>
      <c r="C768" s="71"/>
      <c r="D768" s="71"/>
      <c r="M768" s="71"/>
    </row>
    <row r="769" spans="1:13" ht="12">
      <c r="A769" s="71"/>
      <c r="B769" s="71"/>
      <c r="C769" s="71"/>
      <c r="D769" s="71"/>
      <c r="M769" s="71"/>
    </row>
    <row r="770" spans="1:13" ht="12">
      <c r="A770" s="71"/>
      <c r="B770" s="71"/>
      <c r="C770" s="71"/>
      <c r="D770" s="71"/>
      <c r="M770" s="71"/>
    </row>
    <row r="771" spans="1:13" ht="12">
      <c r="A771" s="71"/>
      <c r="B771" s="71"/>
      <c r="C771" s="71"/>
      <c r="D771" s="71"/>
      <c r="M771" s="71"/>
    </row>
    <row r="772" spans="1:13" ht="12">
      <c r="A772" s="71"/>
      <c r="B772" s="71"/>
      <c r="C772" s="71"/>
      <c r="D772" s="71"/>
      <c r="M772" s="71"/>
    </row>
    <row r="773" spans="1:13" ht="12">
      <c r="A773" s="71"/>
      <c r="B773" s="71"/>
      <c r="C773" s="71"/>
      <c r="D773" s="71"/>
      <c r="M773" s="71"/>
    </row>
    <row r="774" spans="1:13" ht="12">
      <c r="A774" s="71"/>
      <c r="B774" s="71"/>
      <c r="C774" s="71"/>
      <c r="D774" s="71"/>
      <c r="M774" s="71"/>
    </row>
    <row r="775" spans="1:13" ht="12">
      <c r="A775" s="71"/>
      <c r="B775" s="71"/>
      <c r="C775" s="71"/>
      <c r="D775" s="71"/>
      <c r="M775" s="71"/>
    </row>
    <row r="776" spans="1:13" ht="12">
      <c r="A776" s="71"/>
      <c r="B776" s="71"/>
      <c r="C776" s="71"/>
      <c r="D776" s="71"/>
      <c r="M776" s="71"/>
    </row>
    <row r="777" spans="1:13" ht="12">
      <c r="A777" s="71"/>
      <c r="B777" s="71"/>
      <c r="C777" s="71"/>
      <c r="D777" s="71"/>
      <c r="M777" s="71"/>
    </row>
    <row r="778" spans="1:13" ht="12">
      <c r="A778" s="71"/>
      <c r="B778" s="71"/>
      <c r="C778" s="71"/>
      <c r="D778" s="71"/>
      <c r="M778" s="71"/>
    </row>
    <row r="779" spans="1:13" ht="12">
      <c r="A779" s="71"/>
      <c r="B779" s="71"/>
      <c r="C779" s="71"/>
      <c r="D779" s="71"/>
      <c r="M779" s="71"/>
    </row>
    <row r="780" spans="1:13" ht="12">
      <c r="A780" s="71"/>
      <c r="B780" s="71"/>
      <c r="C780" s="71"/>
      <c r="D780" s="71"/>
      <c r="M780" s="71"/>
    </row>
    <row r="781" spans="1:13" ht="12">
      <c r="A781" s="71"/>
      <c r="B781" s="71"/>
      <c r="C781" s="71"/>
      <c r="D781" s="71"/>
      <c r="M781" s="71"/>
    </row>
    <row r="782" spans="1:13" ht="12">
      <c r="A782" s="71"/>
      <c r="B782" s="71"/>
      <c r="C782" s="71"/>
      <c r="D782" s="71"/>
      <c r="M782" s="71"/>
    </row>
    <row r="783" spans="1:13" ht="12">
      <c r="A783" s="71"/>
      <c r="B783" s="71"/>
      <c r="C783" s="71"/>
      <c r="D783" s="71"/>
      <c r="M783" s="71"/>
    </row>
    <row r="784" spans="1:13" ht="12">
      <c r="A784" s="71"/>
      <c r="B784" s="71"/>
      <c r="C784" s="71"/>
      <c r="D784" s="71"/>
      <c r="M784" s="71"/>
    </row>
    <row r="785" spans="1:13" ht="12">
      <c r="A785" s="71"/>
      <c r="B785" s="71"/>
      <c r="C785" s="71"/>
      <c r="D785" s="71"/>
      <c r="M785" s="71"/>
    </row>
    <row r="786" spans="1:13" ht="12">
      <c r="A786" s="71"/>
      <c r="B786" s="71"/>
      <c r="C786" s="71"/>
      <c r="D786" s="71"/>
      <c r="M786" s="71"/>
    </row>
    <row r="787" spans="1:13" ht="12">
      <c r="A787" s="71"/>
      <c r="B787" s="71"/>
      <c r="C787" s="71"/>
      <c r="D787" s="71"/>
      <c r="M787" s="71"/>
    </row>
    <row r="788" spans="1:13" ht="12">
      <c r="A788" s="71"/>
      <c r="B788" s="71"/>
      <c r="C788" s="71"/>
      <c r="D788" s="71"/>
      <c r="M788" s="71"/>
    </row>
    <row r="789" spans="1:13" ht="12">
      <c r="A789" s="71"/>
      <c r="B789" s="71"/>
      <c r="C789" s="71"/>
      <c r="D789" s="71"/>
      <c r="M789" s="71"/>
    </row>
    <row r="790" spans="1:13" ht="12">
      <c r="A790" s="71"/>
      <c r="B790" s="71"/>
      <c r="C790" s="71"/>
      <c r="D790" s="71"/>
      <c r="M790" s="71"/>
    </row>
    <row r="791" spans="1:13" ht="12">
      <c r="A791" s="71"/>
      <c r="B791" s="71"/>
      <c r="C791" s="71"/>
      <c r="D791" s="71"/>
      <c r="M791" s="71"/>
    </row>
    <row r="792" spans="1:13" ht="12">
      <c r="A792" s="71"/>
      <c r="B792" s="71"/>
      <c r="C792" s="71"/>
      <c r="D792" s="71"/>
      <c r="M792" s="71"/>
    </row>
    <row r="793" spans="1:13" ht="12">
      <c r="A793" s="71"/>
      <c r="B793" s="71"/>
      <c r="C793" s="71"/>
      <c r="D793" s="71"/>
      <c r="M793" s="71"/>
    </row>
    <row r="794" spans="1:13" ht="12">
      <c r="A794" s="71"/>
      <c r="B794" s="71"/>
      <c r="C794" s="71"/>
      <c r="D794" s="71"/>
      <c r="M794" s="71"/>
    </row>
    <row r="795" spans="1:13" ht="12">
      <c r="A795" s="71"/>
      <c r="B795" s="71"/>
      <c r="C795" s="71"/>
      <c r="D795" s="71"/>
      <c r="M795" s="71"/>
    </row>
    <row r="796" spans="1:13" ht="12">
      <c r="A796" s="71"/>
      <c r="B796" s="71"/>
      <c r="C796" s="71"/>
      <c r="D796" s="71"/>
      <c r="M796" s="71"/>
    </row>
    <row r="797" spans="1:13" ht="12">
      <c r="A797" s="71"/>
      <c r="B797" s="71"/>
      <c r="C797" s="71"/>
      <c r="D797" s="71"/>
      <c r="M797" s="71"/>
    </row>
    <row r="798" spans="1:13" ht="12">
      <c r="A798" s="71"/>
      <c r="B798" s="71"/>
      <c r="C798" s="71"/>
      <c r="D798" s="71"/>
      <c r="M798" s="71"/>
    </row>
    <row r="799" spans="1:13" ht="12">
      <c r="A799" s="71"/>
      <c r="B799" s="71"/>
      <c r="C799" s="71"/>
      <c r="D799" s="71"/>
      <c r="M799" s="71"/>
    </row>
    <row r="800" spans="1:13" ht="12">
      <c r="A800" s="71"/>
      <c r="B800" s="71"/>
      <c r="C800" s="71"/>
      <c r="D800" s="71"/>
      <c r="M800" s="71"/>
    </row>
    <row r="801" spans="1:13" ht="12">
      <c r="A801" s="71"/>
      <c r="B801" s="71"/>
      <c r="C801" s="71"/>
      <c r="D801" s="71"/>
      <c r="M801" s="71"/>
    </row>
    <row r="802" spans="1:13" ht="12">
      <c r="A802" s="71"/>
      <c r="B802" s="71"/>
      <c r="C802" s="71"/>
      <c r="D802" s="71"/>
      <c r="M802" s="71"/>
    </row>
    <row r="803" spans="1:13" ht="12">
      <c r="A803" s="71"/>
      <c r="B803" s="71"/>
      <c r="C803" s="71"/>
      <c r="D803" s="71"/>
      <c r="M803" s="71"/>
    </row>
    <row r="804" spans="1:13" ht="12">
      <c r="A804" s="71"/>
      <c r="B804" s="71"/>
      <c r="C804" s="71"/>
      <c r="D804" s="71"/>
      <c r="M804" s="71"/>
    </row>
    <row r="805" spans="1:13" ht="12">
      <c r="A805" s="71"/>
      <c r="B805" s="71"/>
      <c r="C805" s="71"/>
      <c r="D805" s="71"/>
      <c r="M805" s="71"/>
    </row>
    <row r="806" spans="1:13" ht="12">
      <c r="A806" s="71"/>
      <c r="B806" s="71"/>
      <c r="C806" s="71"/>
      <c r="D806" s="71"/>
      <c r="M806" s="71"/>
    </row>
    <row r="807" spans="1:13" ht="12">
      <c r="A807" s="71"/>
      <c r="B807" s="71"/>
      <c r="C807" s="71"/>
      <c r="D807" s="71"/>
      <c r="M807" s="71"/>
    </row>
    <row r="808" spans="1:13" ht="12">
      <c r="A808" s="71"/>
      <c r="B808" s="71"/>
      <c r="C808" s="71"/>
      <c r="D808" s="71"/>
      <c r="M808" s="71"/>
    </row>
    <row r="809" spans="1:13" ht="12">
      <c r="A809" s="71"/>
      <c r="B809" s="71"/>
      <c r="C809" s="71"/>
      <c r="D809" s="71"/>
      <c r="M809" s="71"/>
    </row>
    <row r="810" spans="1:13" ht="12">
      <c r="A810" s="71"/>
      <c r="B810" s="71"/>
      <c r="C810" s="71"/>
      <c r="D810" s="71"/>
      <c r="M810" s="71"/>
    </row>
    <row r="811" spans="1:13" ht="12">
      <c r="A811" s="71"/>
      <c r="B811" s="71"/>
      <c r="C811" s="71"/>
      <c r="D811" s="71"/>
      <c r="M811" s="71"/>
    </row>
    <row r="812" spans="1:13" ht="12">
      <c r="A812" s="71"/>
      <c r="B812" s="71"/>
      <c r="C812" s="71"/>
      <c r="D812" s="71"/>
      <c r="M812" s="71"/>
    </row>
    <row r="813" spans="1:13" ht="12">
      <c r="A813" s="71"/>
      <c r="B813" s="71"/>
      <c r="C813" s="71"/>
      <c r="D813" s="71"/>
      <c r="M813" s="71"/>
    </row>
    <row r="814" spans="1:13" ht="12">
      <c r="A814" s="71"/>
      <c r="B814" s="71"/>
      <c r="C814" s="71"/>
      <c r="D814" s="71"/>
      <c r="M814" s="71"/>
    </row>
    <row r="815" spans="1:13" ht="12">
      <c r="A815" s="71"/>
      <c r="B815" s="71"/>
      <c r="C815" s="71"/>
      <c r="D815" s="71"/>
      <c r="M815" s="71"/>
    </row>
    <row r="816" spans="1:13" ht="12">
      <c r="A816" s="71"/>
      <c r="B816" s="71"/>
      <c r="C816" s="71"/>
      <c r="D816" s="71"/>
      <c r="M816" s="71"/>
    </row>
    <row r="817" spans="1:13" ht="12">
      <c r="A817" s="71"/>
      <c r="B817" s="71"/>
      <c r="C817" s="71"/>
      <c r="D817" s="71"/>
      <c r="M817" s="71"/>
    </row>
    <row r="818" spans="1:13" ht="12">
      <c r="A818" s="71"/>
      <c r="B818" s="71"/>
      <c r="C818" s="71"/>
      <c r="D818" s="71"/>
      <c r="M818" s="71"/>
    </row>
    <row r="819" spans="1:13" ht="12">
      <c r="A819" s="71"/>
      <c r="B819" s="71"/>
      <c r="C819" s="71"/>
      <c r="D819" s="71"/>
      <c r="M819" s="71"/>
    </row>
    <row r="820" spans="1:13" ht="12">
      <c r="A820" s="71"/>
      <c r="B820" s="71"/>
      <c r="C820" s="71"/>
      <c r="D820" s="71"/>
      <c r="M820" s="71"/>
    </row>
    <row r="821" spans="1:13" ht="12">
      <c r="A821" s="71"/>
      <c r="B821" s="71"/>
      <c r="C821" s="71"/>
      <c r="D821" s="71"/>
      <c r="M821" s="71"/>
    </row>
    <row r="822" spans="1:13" ht="12">
      <c r="A822" s="71"/>
      <c r="B822" s="71"/>
      <c r="C822" s="71"/>
      <c r="D822" s="71"/>
      <c r="M822" s="71"/>
    </row>
    <row r="823" spans="1:13" ht="12">
      <c r="A823" s="71"/>
      <c r="B823" s="71"/>
      <c r="C823" s="71"/>
      <c r="D823" s="71"/>
      <c r="M823" s="71"/>
    </row>
    <row r="824" spans="1:13" ht="12">
      <c r="A824" s="71"/>
      <c r="B824" s="71"/>
      <c r="C824" s="71"/>
      <c r="D824" s="71"/>
      <c r="M824" s="71"/>
    </row>
    <row r="825" spans="1:13" ht="12">
      <c r="A825" s="71"/>
      <c r="B825" s="71"/>
      <c r="C825" s="71"/>
      <c r="D825" s="71"/>
      <c r="M825" s="71"/>
    </row>
    <row r="826" spans="1:13" ht="12">
      <c r="A826" s="71"/>
      <c r="B826" s="71"/>
      <c r="C826" s="71"/>
      <c r="D826" s="71"/>
      <c r="M826" s="71"/>
    </row>
    <row r="827" spans="1:13" ht="12">
      <c r="A827" s="71"/>
      <c r="B827" s="71"/>
      <c r="C827" s="71"/>
      <c r="D827" s="71"/>
      <c r="M827" s="71"/>
    </row>
    <row r="828" spans="1:13" ht="12">
      <c r="A828" s="71"/>
      <c r="B828" s="71"/>
      <c r="C828" s="71"/>
      <c r="D828" s="71"/>
      <c r="M828" s="71"/>
    </row>
    <row r="829" spans="1:13" ht="12">
      <c r="A829" s="71"/>
      <c r="B829" s="71"/>
      <c r="C829" s="71"/>
      <c r="D829" s="71"/>
      <c r="M829" s="71"/>
    </row>
    <row r="830" spans="1:13" ht="12">
      <c r="A830" s="71"/>
      <c r="B830" s="71"/>
      <c r="C830" s="71"/>
      <c r="D830" s="71"/>
      <c r="M830" s="71"/>
    </row>
    <row r="831" spans="1:13" ht="12">
      <c r="A831" s="71"/>
      <c r="B831" s="71"/>
      <c r="C831" s="71"/>
      <c r="D831" s="71"/>
      <c r="M831" s="71"/>
    </row>
    <row r="832" spans="1:13" ht="12">
      <c r="A832" s="71"/>
      <c r="B832" s="71"/>
      <c r="C832" s="71"/>
      <c r="D832" s="71"/>
      <c r="M832" s="71"/>
    </row>
    <row r="833" spans="1:13" ht="12">
      <c r="A833" s="71"/>
      <c r="B833" s="71"/>
      <c r="C833" s="71"/>
      <c r="D833" s="71"/>
      <c r="M833" s="71"/>
    </row>
    <row r="834" spans="1:13" ht="12">
      <c r="A834" s="71"/>
      <c r="B834" s="71"/>
      <c r="C834" s="71"/>
      <c r="D834" s="71"/>
      <c r="M834" s="71"/>
    </row>
    <row r="835" spans="1:13" ht="12">
      <c r="A835" s="71"/>
      <c r="B835" s="71"/>
      <c r="C835" s="71"/>
      <c r="D835" s="71"/>
      <c r="M835" s="71"/>
    </row>
    <row r="836" spans="1:13" ht="12">
      <c r="A836" s="71"/>
      <c r="B836" s="71"/>
      <c r="C836" s="71"/>
      <c r="D836" s="71"/>
      <c r="M836" s="71"/>
    </row>
    <row r="837" spans="1:13" ht="12">
      <c r="A837" s="71"/>
      <c r="B837" s="71"/>
      <c r="C837" s="71"/>
      <c r="D837" s="71"/>
      <c r="M837" s="71"/>
    </row>
    <row r="838" spans="1:13" ht="12">
      <c r="A838" s="71"/>
      <c r="B838" s="71"/>
      <c r="C838" s="71"/>
      <c r="D838" s="71"/>
      <c r="M838" s="71"/>
    </row>
    <row r="839" spans="1:13" ht="12">
      <c r="A839" s="71"/>
      <c r="B839" s="71"/>
      <c r="C839" s="71"/>
      <c r="D839" s="71"/>
      <c r="M839" s="71"/>
    </row>
    <row r="840" spans="1:13" ht="12">
      <c r="A840" s="71"/>
      <c r="B840" s="71"/>
      <c r="C840" s="71"/>
      <c r="D840" s="71"/>
      <c r="M840" s="71"/>
    </row>
    <row r="841" spans="1:13" ht="12">
      <c r="A841" s="71"/>
      <c r="B841" s="71"/>
      <c r="C841" s="71"/>
      <c r="D841" s="71"/>
      <c r="M841" s="71"/>
    </row>
    <row r="842" spans="1:13" ht="12">
      <c r="A842" s="71"/>
      <c r="B842" s="71"/>
      <c r="C842" s="71"/>
      <c r="D842" s="71"/>
      <c r="M842" s="71"/>
    </row>
    <row r="843" spans="1:13" ht="12">
      <c r="A843" s="71"/>
      <c r="B843" s="71"/>
      <c r="C843" s="71"/>
      <c r="D843" s="71"/>
      <c r="M843" s="71"/>
    </row>
    <row r="844" spans="1:13" ht="12">
      <c r="A844" s="71"/>
      <c r="B844" s="71"/>
      <c r="C844" s="71"/>
      <c r="D844" s="71"/>
      <c r="M844" s="71"/>
    </row>
    <row r="845" spans="1:13" ht="12">
      <c r="A845" s="71"/>
      <c r="B845" s="71"/>
      <c r="C845" s="71"/>
      <c r="D845" s="71"/>
      <c r="M845" s="71"/>
    </row>
    <row r="846" spans="1:13" ht="12">
      <c r="A846" s="71"/>
      <c r="B846" s="71"/>
      <c r="C846" s="71"/>
      <c r="D846" s="71"/>
      <c r="M846" s="71"/>
    </row>
    <row r="847" spans="1:13" ht="12">
      <c r="A847" s="71"/>
      <c r="B847" s="71"/>
      <c r="C847" s="71"/>
      <c r="D847" s="71"/>
      <c r="M847" s="71"/>
    </row>
    <row r="848" spans="1:13" ht="12">
      <c r="A848" s="71"/>
      <c r="B848" s="71"/>
      <c r="C848" s="71"/>
      <c r="D848" s="71"/>
      <c r="M848" s="71"/>
    </row>
    <row r="849" spans="1:13" ht="12">
      <c r="A849" s="71"/>
      <c r="B849" s="71"/>
      <c r="C849" s="71"/>
      <c r="D849" s="71"/>
      <c r="M849" s="71"/>
    </row>
    <row r="850" spans="1:13" ht="12">
      <c r="A850" s="71"/>
      <c r="B850" s="71"/>
      <c r="C850" s="71"/>
      <c r="D850" s="71"/>
      <c r="M850" s="71"/>
    </row>
    <row r="851" spans="1:13" ht="12">
      <c r="A851" s="71"/>
      <c r="B851" s="71"/>
      <c r="C851" s="71"/>
      <c r="D851" s="71"/>
      <c r="M851" s="71"/>
    </row>
    <row r="852" spans="1:13" ht="12">
      <c r="A852" s="71"/>
      <c r="B852" s="71"/>
      <c r="C852" s="71"/>
      <c r="D852" s="71"/>
      <c r="M852" s="71"/>
    </row>
    <row r="853" spans="1:13" ht="12">
      <c r="A853" s="71"/>
      <c r="B853" s="71"/>
      <c r="C853" s="71"/>
      <c r="D853" s="71"/>
      <c r="M853" s="71"/>
    </row>
    <row r="854" spans="1:13" ht="12">
      <c r="A854" s="71"/>
      <c r="B854" s="71"/>
      <c r="C854" s="71"/>
      <c r="D854" s="71"/>
      <c r="M854" s="71"/>
    </row>
    <row r="855" spans="1:13" ht="12">
      <c r="A855" s="71"/>
      <c r="B855" s="71"/>
      <c r="C855" s="71"/>
      <c r="D855" s="71"/>
      <c r="M855" s="71"/>
    </row>
    <row r="856" spans="1:13" ht="12">
      <c r="A856" s="71"/>
      <c r="B856" s="71"/>
      <c r="C856" s="71"/>
      <c r="D856" s="71"/>
      <c r="M856" s="71"/>
    </row>
    <row r="857" spans="1:13" ht="12">
      <c r="A857" s="71"/>
      <c r="B857" s="71"/>
      <c r="C857" s="71"/>
      <c r="D857" s="71"/>
      <c r="M857" s="71"/>
    </row>
    <row r="858" spans="1:13" ht="12">
      <c r="A858" s="71"/>
      <c r="B858" s="71"/>
      <c r="C858" s="71"/>
      <c r="D858" s="71"/>
      <c r="M858" s="71"/>
    </row>
    <row r="859" spans="1:13" ht="12">
      <c r="A859" s="71"/>
      <c r="B859" s="71"/>
      <c r="C859" s="71"/>
      <c r="D859" s="71"/>
      <c r="M859" s="71"/>
    </row>
    <row r="860" spans="1:13" ht="12">
      <c r="A860" s="71"/>
      <c r="B860" s="71"/>
      <c r="C860" s="71"/>
      <c r="D860" s="71"/>
      <c r="M860" s="71"/>
    </row>
    <row r="861" spans="1:13" ht="12">
      <c r="A861" s="71"/>
      <c r="B861" s="71"/>
      <c r="C861" s="71"/>
      <c r="D861" s="71"/>
      <c r="M861" s="71"/>
    </row>
    <row r="862" spans="1:13" ht="12">
      <c r="A862" s="71"/>
      <c r="B862" s="71"/>
      <c r="C862" s="71"/>
      <c r="D862" s="71"/>
      <c r="M862" s="71"/>
    </row>
    <row r="863" spans="1:13" ht="12">
      <c r="A863" s="71"/>
      <c r="B863" s="71"/>
      <c r="C863" s="71"/>
      <c r="D863" s="71"/>
      <c r="M863" s="71"/>
    </row>
    <row r="864" spans="1:13" ht="12">
      <c r="A864" s="71"/>
      <c r="B864" s="71"/>
      <c r="C864" s="71"/>
      <c r="D864" s="71"/>
      <c r="M864" s="71"/>
    </row>
    <row r="865" spans="1:13" ht="12">
      <c r="A865" s="71"/>
      <c r="B865" s="71"/>
      <c r="C865" s="71"/>
      <c r="D865" s="71"/>
      <c r="M865" s="71"/>
    </row>
    <row r="866" spans="1:13" ht="12">
      <c r="A866" s="71"/>
      <c r="B866" s="71"/>
      <c r="C866" s="71"/>
      <c r="D866" s="71"/>
      <c r="M866" s="71"/>
    </row>
    <row r="867" spans="1:13" ht="12">
      <c r="A867" s="71"/>
      <c r="B867" s="71"/>
      <c r="C867" s="71"/>
      <c r="D867" s="71"/>
      <c r="M867" s="71"/>
    </row>
    <row r="868" spans="1:13" ht="12">
      <c r="A868" s="71"/>
      <c r="B868" s="71"/>
      <c r="C868" s="71"/>
      <c r="D868" s="71"/>
      <c r="M868" s="71"/>
    </row>
    <row r="869" spans="1:13" ht="12">
      <c r="A869" s="71"/>
      <c r="B869" s="71"/>
      <c r="C869" s="71"/>
      <c r="D869" s="71"/>
      <c r="M869" s="71"/>
    </row>
    <row r="870" spans="1:13" ht="12">
      <c r="A870" s="71"/>
      <c r="B870" s="71"/>
      <c r="C870" s="71"/>
      <c r="D870" s="71"/>
      <c r="M870" s="71"/>
    </row>
    <row r="871" spans="1:13" ht="12">
      <c r="A871" s="71"/>
      <c r="B871" s="71"/>
      <c r="C871" s="71"/>
      <c r="D871" s="71"/>
      <c r="M871" s="71"/>
    </row>
    <row r="872" spans="1:13" ht="12">
      <c r="A872" s="71"/>
      <c r="B872" s="71"/>
      <c r="C872" s="71"/>
      <c r="D872" s="71"/>
      <c r="M872" s="71"/>
    </row>
    <row r="873" spans="1:13" ht="12">
      <c r="A873" s="71"/>
      <c r="B873" s="71"/>
      <c r="C873" s="71"/>
      <c r="D873" s="71"/>
      <c r="M873" s="71"/>
    </row>
    <row r="874" spans="1:13" ht="12">
      <c r="A874" s="71"/>
      <c r="B874" s="71"/>
      <c r="C874" s="71"/>
      <c r="D874" s="71"/>
      <c r="M874" s="71"/>
    </row>
    <row r="875" spans="1:13" ht="12">
      <c r="A875" s="71"/>
      <c r="B875" s="71"/>
      <c r="C875" s="71"/>
      <c r="D875" s="71"/>
      <c r="M875" s="71"/>
    </row>
    <row r="876" spans="1:13" ht="12">
      <c r="A876" s="71"/>
      <c r="B876" s="71"/>
      <c r="C876" s="71"/>
      <c r="D876" s="71"/>
      <c r="M876" s="71"/>
    </row>
    <row r="877" spans="1:13" ht="12">
      <c r="A877" s="71"/>
      <c r="B877" s="71"/>
      <c r="C877" s="71"/>
      <c r="D877" s="71"/>
      <c r="M877" s="71"/>
    </row>
    <row r="878" spans="1:13" ht="12">
      <c r="A878" s="71"/>
      <c r="B878" s="71"/>
      <c r="C878" s="71"/>
      <c r="D878" s="71"/>
      <c r="M878" s="71"/>
    </row>
    <row r="879" spans="1:13" ht="12">
      <c r="A879" s="71"/>
      <c r="B879" s="71"/>
      <c r="C879" s="71"/>
      <c r="D879" s="71"/>
      <c r="M879" s="71"/>
    </row>
    <row r="880" spans="1:13" ht="12">
      <c r="A880" s="71"/>
      <c r="B880" s="71"/>
      <c r="C880" s="71"/>
      <c r="D880" s="71"/>
      <c r="M880" s="71"/>
    </row>
    <row r="881" spans="1:13" ht="12">
      <c r="A881" s="71"/>
      <c r="B881" s="71"/>
      <c r="C881" s="71"/>
      <c r="D881" s="71"/>
      <c r="M881" s="71"/>
    </row>
    <row r="882" spans="1:13" ht="12">
      <c r="A882" s="71"/>
      <c r="B882" s="71"/>
      <c r="C882" s="71"/>
      <c r="D882" s="71"/>
      <c r="M882" s="71"/>
    </row>
    <row r="883" spans="1:13" ht="12">
      <c r="A883" s="71"/>
      <c r="B883" s="71"/>
      <c r="C883" s="71"/>
      <c r="D883" s="71"/>
      <c r="M883" s="71"/>
    </row>
    <row r="884" spans="1:13" ht="12">
      <c r="A884" s="71"/>
      <c r="B884" s="71"/>
      <c r="C884" s="71"/>
      <c r="D884" s="71"/>
      <c r="M884" s="71"/>
    </row>
    <row r="885" spans="1:13" ht="12">
      <c r="A885" s="71"/>
      <c r="B885" s="71"/>
      <c r="C885" s="71"/>
      <c r="D885" s="71"/>
      <c r="M885" s="71"/>
    </row>
    <row r="886" spans="1:13" ht="12">
      <c r="A886" s="71"/>
      <c r="B886" s="71"/>
      <c r="C886" s="71"/>
      <c r="D886" s="71"/>
      <c r="M886" s="71"/>
    </row>
    <row r="887" spans="1:13" ht="12">
      <c r="A887" s="71"/>
      <c r="B887" s="71"/>
      <c r="C887" s="71"/>
      <c r="D887" s="71"/>
      <c r="M887" s="71"/>
    </row>
    <row r="888" spans="1:13" ht="12">
      <c r="A888" s="71"/>
      <c r="B888" s="71"/>
      <c r="C888" s="71"/>
      <c r="D888" s="71"/>
      <c r="M888" s="71"/>
    </row>
    <row r="889" spans="1:13" ht="12">
      <c r="A889" s="71"/>
      <c r="B889" s="71"/>
      <c r="C889" s="71"/>
      <c r="D889" s="71"/>
      <c r="M889" s="71"/>
    </row>
    <row r="890" spans="1:13" ht="12">
      <c r="A890" s="71"/>
      <c r="B890" s="71"/>
      <c r="C890" s="71"/>
      <c r="D890" s="71"/>
      <c r="M890" s="71"/>
    </row>
    <row r="891" spans="1:13" ht="12">
      <c r="A891" s="71"/>
      <c r="B891" s="71"/>
      <c r="C891" s="71"/>
      <c r="D891" s="71"/>
      <c r="M891" s="71"/>
    </row>
    <row r="892" spans="1:13" ht="12">
      <c r="A892" s="71"/>
      <c r="B892" s="71"/>
      <c r="C892" s="71"/>
      <c r="D892" s="71"/>
      <c r="M892" s="71"/>
    </row>
    <row r="893" spans="1:13" ht="12">
      <c r="A893" s="71"/>
      <c r="B893" s="71"/>
      <c r="C893" s="71"/>
      <c r="D893" s="71"/>
      <c r="M893" s="71"/>
    </row>
    <row r="894" spans="1:13" ht="12">
      <c r="A894" s="71"/>
      <c r="B894" s="71"/>
      <c r="C894" s="71"/>
      <c r="D894" s="71"/>
      <c r="M894" s="71"/>
    </row>
    <row r="895" spans="1:13" ht="12">
      <c r="A895" s="71"/>
      <c r="B895" s="71"/>
      <c r="C895" s="71"/>
      <c r="D895" s="71"/>
      <c r="M895" s="71"/>
    </row>
    <row r="896" spans="1:13" ht="12">
      <c r="A896" s="71"/>
      <c r="B896" s="71"/>
      <c r="C896" s="71"/>
      <c r="D896" s="71"/>
      <c r="M896" s="71"/>
    </row>
    <row r="897" spans="1:13" ht="12">
      <c r="A897" s="71"/>
      <c r="B897" s="71"/>
      <c r="C897" s="71"/>
      <c r="D897" s="71"/>
      <c r="M897" s="71"/>
    </row>
    <row r="898" spans="1:13" ht="12">
      <c r="A898" s="71"/>
      <c r="B898" s="71"/>
      <c r="C898" s="71"/>
      <c r="D898" s="71"/>
      <c r="M898" s="71"/>
    </row>
    <row r="899" spans="1:13" ht="12">
      <c r="A899" s="71"/>
      <c r="B899" s="71"/>
      <c r="C899" s="71"/>
      <c r="D899" s="71"/>
      <c r="M899" s="71"/>
    </row>
    <row r="900" spans="1:13" ht="12">
      <c r="A900" s="71"/>
      <c r="B900" s="71"/>
      <c r="C900" s="71"/>
      <c r="D900" s="71"/>
      <c r="M900" s="71"/>
    </row>
    <row r="901" spans="1:13" ht="12">
      <c r="A901" s="71"/>
      <c r="B901" s="71"/>
      <c r="C901" s="71"/>
      <c r="D901" s="71"/>
      <c r="M901" s="71"/>
    </row>
    <row r="902" spans="1:13" ht="12">
      <c r="A902" s="71"/>
      <c r="B902" s="71"/>
      <c r="C902" s="71"/>
      <c r="D902" s="71"/>
      <c r="M902" s="71"/>
    </row>
    <row r="903" spans="1:13" ht="12">
      <c r="A903" s="71"/>
      <c r="B903" s="71"/>
      <c r="C903" s="71"/>
      <c r="D903" s="71"/>
      <c r="M903" s="71"/>
    </row>
    <row r="904" spans="1:13" ht="12">
      <c r="A904" s="71"/>
      <c r="B904" s="71"/>
      <c r="C904" s="71"/>
      <c r="D904" s="71"/>
      <c r="M904" s="71"/>
    </row>
    <row r="905" spans="1:13" ht="12">
      <c r="A905" s="71"/>
      <c r="B905" s="71"/>
      <c r="C905" s="71"/>
      <c r="D905" s="71"/>
      <c r="M905" s="71"/>
    </row>
    <row r="906" spans="1:13" ht="12">
      <c r="A906" s="71"/>
      <c r="B906" s="71"/>
      <c r="C906" s="71"/>
      <c r="D906" s="71"/>
      <c r="M906" s="71"/>
    </row>
    <row r="907" spans="1:13" ht="12">
      <c r="A907" s="71"/>
      <c r="B907" s="71"/>
      <c r="C907" s="71"/>
      <c r="D907" s="71"/>
      <c r="M907" s="71"/>
    </row>
    <row r="908" spans="1:13" ht="12">
      <c r="A908" s="71"/>
      <c r="B908" s="71"/>
      <c r="C908" s="71"/>
      <c r="D908" s="71"/>
      <c r="M908" s="71"/>
    </row>
    <row r="909" spans="1:13" ht="12">
      <c r="A909" s="71"/>
      <c r="B909" s="71"/>
      <c r="C909" s="71"/>
      <c r="D909" s="71"/>
      <c r="M909" s="71"/>
    </row>
    <row r="910" spans="1:13" ht="12">
      <c r="A910" s="71"/>
      <c r="B910" s="71"/>
      <c r="C910" s="71"/>
      <c r="D910" s="71"/>
      <c r="M910" s="71"/>
    </row>
    <row r="911" spans="1:13" ht="12">
      <c r="A911" s="71"/>
      <c r="B911" s="71"/>
      <c r="C911" s="71"/>
      <c r="D911" s="71"/>
      <c r="M911" s="71"/>
    </row>
    <row r="912" spans="1:13" ht="12">
      <c r="A912" s="71"/>
      <c r="B912" s="71"/>
      <c r="C912" s="71"/>
      <c r="D912" s="71"/>
      <c r="M912" s="71"/>
    </row>
    <row r="913" spans="1:13" ht="12">
      <c r="A913" s="71"/>
      <c r="B913" s="71"/>
      <c r="C913" s="71"/>
      <c r="D913" s="71"/>
      <c r="M913" s="71"/>
    </row>
    <row r="914" spans="1:13" ht="12">
      <c r="A914" s="71"/>
      <c r="B914" s="71"/>
      <c r="C914" s="71"/>
      <c r="D914" s="71"/>
      <c r="M914" s="71"/>
    </row>
    <row r="915" spans="1:13" ht="12">
      <c r="A915" s="71"/>
      <c r="B915" s="71"/>
      <c r="C915" s="71"/>
      <c r="D915" s="71"/>
      <c r="M915" s="71"/>
    </row>
    <row r="916" spans="1:13" ht="12">
      <c r="A916" s="71"/>
      <c r="B916" s="71"/>
      <c r="C916" s="71"/>
      <c r="D916" s="71"/>
      <c r="M916" s="71"/>
    </row>
    <row r="917" spans="1:13" ht="12">
      <c r="A917" s="71"/>
      <c r="B917" s="71"/>
      <c r="C917" s="71"/>
      <c r="D917" s="71"/>
      <c r="M917" s="71"/>
    </row>
    <row r="918" spans="1:13" ht="12">
      <c r="A918" s="71"/>
      <c r="B918" s="71"/>
      <c r="C918" s="71"/>
      <c r="D918" s="71"/>
      <c r="M918" s="71"/>
    </row>
    <row r="919" spans="1:13" ht="12">
      <c r="A919" s="71"/>
      <c r="B919" s="71"/>
      <c r="C919" s="71"/>
      <c r="D919" s="71"/>
      <c r="M919" s="71"/>
    </row>
    <row r="920" spans="1:13" ht="12">
      <c r="A920" s="71"/>
      <c r="B920" s="71"/>
      <c r="C920" s="71"/>
      <c r="D920" s="71"/>
      <c r="M920" s="71"/>
    </row>
    <row r="921" spans="1:13" ht="12">
      <c r="A921" s="71"/>
      <c r="B921" s="71"/>
      <c r="C921" s="71"/>
      <c r="D921" s="71"/>
      <c r="M921" s="71"/>
    </row>
    <row r="922" spans="1:13" ht="12">
      <c r="A922" s="71"/>
      <c r="B922" s="71"/>
      <c r="C922" s="71"/>
      <c r="D922" s="71"/>
      <c r="M922" s="71"/>
    </row>
    <row r="923" spans="1:13" ht="12">
      <c r="A923" s="71"/>
      <c r="B923" s="71"/>
      <c r="C923" s="71"/>
      <c r="D923" s="71"/>
      <c r="M923" s="71"/>
    </row>
    <row r="924" spans="1:13" ht="12">
      <c r="A924" s="71"/>
      <c r="B924" s="71"/>
      <c r="C924" s="71"/>
      <c r="D924" s="71"/>
      <c r="M924" s="71"/>
    </row>
    <row r="925" spans="1:13" ht="12">
      <c r="A925" s="71"/>
      <c r="B925" s="71"/>
      <c r="C925" s="71"/>
      <c r="D925" s="71"/>
      <c r="M925" s="71"/>
    </row>
    <row r="926" spans="1:13" ht="12">
      <c r="A926" s="71"/>
      <c r="B926" s="71"/>
      <c r="C926" s="71"/>
      <c r="D926" s="71"/>
      <c r="M926" s="71"/>
    </row>
    <row r="927" spans="1:13" ht="12">
      <c r="A927" s="71"/>
      <c r="B927" s="71"/>
      <c r="C927" s="71"/>
      <c r="D927" s="71"/>
      <c r="M927" s="71"/>
    </row>
    <row r="928" spans="1:13" ht="12">
      <c r="A928" s="71"/>
      <c r="B928" s="71"/>
      <c r="C928" s="71"/>
      <c r="D928" s="71"/>
      <c r="M928" s="71"/>
    </row>
    <row r="929" spans="1:13" ht="12">
      <c r="A929" s="71"/>
      <c r="B929" s="71"/>
      <c r="C929" s="71"/>
      <c r="D929" s="71"/>
      <c r="M929" s="71"/>
    </row>
    <row r="930" spans="1:13" ht="12">
      <c r="A930" s="71"/>
      <c r="B930" s="71"/>
      <c r="C930" s="71"/>
      <c r="D930" s="71"/>
      <c r="M930" s="71"/>
    </row>
    <row r="931" spans="1:13" ht="12">
      <c r="A931" s="71"/>
      <c r="B931" s="71"/>
      <c r="C931" s="71"/>
      <c r="D931" s="71"/>
      <c r="M931" s="71"/>
    </row>
    <row r="932" spans="1:13" ht="12">
      <c r="A932" s="71"/>
      <c r="B932" s="71"/>
      <c r="C932" s="71"/>
      <c r="D932" s="71"/>
      <c r="M932" s="71"/>
    </row>
    <row r="933" spans="1:13" ht="12">
      <c r="A933" s="71"/>
      <c r="B933" s="71"/>
      <c r="C933" s="71"/>
      <c r="D933" s="71"/>
      <c r="M933" s="71"/>
    </row>
    <row r="934" spans="1:13" ht="12">
      <c r="A934" s="71"/>
      <c r="B934" s="71"/>
      <c r="C934" s="71"/>
      <c r="D934" s="71"/>
      <c r="M934" s="71"/>
    </row>
    <row r="935" spans="1:13" ht="12">
      <c r="A935" s="71"/>
      <c r="B935" s="71"/>
      <c r="C935" s="71"/>
      <c r="D935" s="71"/>
      <c r="M935" s="71"/>
    </row>
    <row r="936" spans="1:13" ht="12">
      <c r="A936" s="71"/>
      <c r="B936" s="71"/>
      <c r="C936" s="71"/>
      <c r="D936" s="71"/>
      <c r="M936" s="71"/>
    </row>
    <row r="937" spans="1:13" ht="12">
      <c r="A937" s="71"/>
      <c r="B937" s="71"/>
      <c r="C937" s="71"/>
      <c r="D937" s="71"/>
      <c r="M937" s="71"/>
    </row>
    <row r="938" spans="1:13" ht="12">
      <c r="A938" s="71"/>
      <c r="B938" s="71"/>
      <c r="C938" s="71"/>
      <c r="D938" s="71"/>
      <c r="M938" s="71"/>
    </row>
    <row r="939" spans="1:13" ht="12">
      <c r="A939" s="71"/>
      <c r="B939" s="71"/>
      <c r="C939" s="71"/>
      <c r="D939" s="71"/>
      <c r="M939" s="71"/>
    </row>
    <row r="940" spans="1:13" ht="12">
      <c r="A940" s="71"/>
      <c r="B940" s="71"/>
      <c r="C940" s="71"/>
      <c r="D940" s="71"/>
      <c r="M940" s="71"/>
    </row>
    <row r="941" spans="1:13" ht="12">
      <c r="A941" s="71"/>
      <c r="B941" s="71"/>
      <c r="C941" s="71"/>
      <c r="D941" s="71"/>
      <c r="M941" s="71"/>
    </row>
    <row r="942" spans="1:13" ht="12">
      <c r="A942" s="71"/>
      <c r="B942" s="71"/>
      <c r="C942" s="71"/>
      <c r="D942" s="71"/>
      <c r="M942" s="71"/>
    </row>
    <row r="943" spans="1:13" ht="12">
      <c r="A943" s="71"/>
      <c r="B943" s="71"/>
      <c r="C943" s="71"/>
      <c r="D943" s="71"/>
      <c r="M943" s="71"/>
    </row>
    <row r="944" spans="1:13" ht="12">
      <c r="A944" s="71"/>
      <c r="B944" s="71"/>
      <c r="C944" s="71"/>
      <c r="D944" s="71"/>
      <c r="M944" s="71"/>
    </row>
    <row r="945" spans="1:13" ht="12">
      <c r="A945" s="71"/>
      <c r="B945" s="71"/>
      <c r="C945" s="71"/>
      <c r="D945" s="71"/>
      <c r="M945" s="71"/>
    </row>
    <row r="946" spans="1:13" ht="12">
      <c r="A946" s="71"/>
      <c r="B946" s="71"/>
      <c r="C946" s="71"/>
      <c r="D946" s="71"/>
      <c r="M946" s="71"/>
    </row>
    <row r="947" spans="1:13" ht="12">
      <c r="A947" s="71"/>
      <c r="B947" s="71"/>
      <c r="C947" s="71"/>
      <c r="D947" s="71"/>
      <c r="M947" s="71"/>
    </row>
    <row r="948" spans="1:13" ht="12">
      <c r="A948" s="71"/>
      <c r="B948" s="71"/>
      <c r="C948" s="71"/>
      <c r="D948" s="71"/>
      <c r="M948" s="71"/>
    </row>
    <row r="949" spans="1:13" ht="12">
      <c r="A949" s="71"/>
      <c r="B949" s="71"/>
      <c r="C949" s="71"/>
      <c r="D949" s="71"/>
      <c r="M949" s="71"/>
    </row>
    <row r="950" spans="1:13" ht="12">
      <c r="A950" s="71"/>
      <c r="B950" s="71"/>
      <c r="C950" s="71"/>
      <c r="D950" s="71"/>
      <c r="M950" s="71"/>
    </row>
    <row r="951" spans="1:13" ht="12">
      <c r="A951" s="71"/>
      <c r="B951" s="71"/>
      <c r="C951" s="71"/>
      <c r="D951" s="71"/>
      <c r="M951" s="71"/>
    </row>
    <row r="952" spans="1:13" ht="12">
      <c r="A952" s="71"/>
      <c r="B952" s="71"/>
      <c r="C952" s="71"/>
      <c r="D952" s="71"/>
      <c r="M952" s="71"/>
    </row>
    <row r="953" spans="1:13" ht="12">
      <c r="A953" s="71"/>
      <c r="B953" s="71"/>
      <c r="C953" s="71"/>
      <c r="D953" s="71"/>
      <c r="M953" s="71"/>
    </row>
    <row r="954" spans="1:13" ht="12">
      <c r="A954" s="71"/>
      <c r="B954" s="71"/>
      <c r="C954" s="71"/>
      <c r="D954" s="71"/>
      <c r="M954" s="71"/>
    </row>
    <row r="955" spans="1:13" ht="12">
      <c r="A955" s="71"/>
      <c r="B955" s="71"/>
      <c r="C955" s="71"/>
      <c r="D955" s="71"/>
      <c r="M955" s="71"/>
    </row>
    <row r="956" spans="1:13" ht="12">
      <c r="A956" s="71"/>
      <c r="B956" s="71"/>
      <c r="C956" s="71"/>
      <c r="D956" s="71"/>
      <c r="M956" s="71"/>
    </row>
    <row r="957" spans="1:13" ht="12">
      <c r="A957" s="71"/>
      <c r="B957" s="71"/>
      <c r="C957" s="71"/>
      <c r="D957" s="71"/>
      <c r="M957" s="71"/>
    </row>
    <row r="958" spans="1:13" ht="12">
      <c r="A958" s="71"/>
      <c r="B958" s="71"/>
      <c r="C958" s="71"/>
      <c r="D958" s="71"/>
      <c r="M958" s="71"/>
    </row>
    <row r="959" spans="1:13" ht="12">
      <c r="A959" s="71"/>
      <c r="B959" s="71"/>
      <c r="C959" s="71"/>
      <c r="D959" s="71"/>
      <c r="M959" s="71"/>
    </row>
    <row r="960" spans="1:13" ht="12">
      <c r="A960" s="71"/>
      <c r="B960" s="71"/>
      <c r="C960" s="71"/>
      <c r="D960" s="71"/>
      <c r="M960" s="71"/>
    </row>
    <row r="961" spans="1:13" ht="12">
      <c r="A961" s="71"/>
      <c r="B961" s="71"/>
      <c r="C961" s="71"/>
      <c r="D961" s="71"/>
      <c r="M961" s="71"/>
    </row>
    <row r="962" spans="1:13" ht="12">
      <c r="A962" s="71"/>
      <c r="B962" s="71"/>
      <c r="C962" s="71"/>
      <c r="D962" s="71"/>
      <c r="M962" s="71"/>
    </row>
    <row r="963" spans="1:13" ht="12">
      <c r="A963" s="71"/>
      <c r="B963" s="71"/>
      <c r="C963" s="71"/>
      <c r="D963" s="71"/>
      <c r="M963" s="71"/>
    </row>
    <row r="964" spans="1:13" ht="12">
      <c r="A964" s="71"/>
      <c r="B964" s="71"/>
      <c r="C964" s="71"/>
      <c r="D964" s="71"/>
      <c r="M964" s="71"/>
    </row>
    <row r="965" spans="1:13" ht="12">
      <c r="A965" s="71"/>
      <c r="B965" s="71"/>
      <c r="C965" s="71"/>
      <c r="D965" s="71"/>
      <c r="M965" s="71"/>
    </row>
    <row r="966" spans="1:13" ht="12">
      <c r="A966" s="71"/>
      <c r="B966" s="71"/>
      <c r="C966" s="71"/>
      <c r="D966" s="71"/>
      <c r="M966" s="71"/>
    </row>
    <row r="967" spans="1:13" ht="12">
      <c r="A967" s="71"/>
      <c r="B967" s="71"/>
      <c r="C967" s="71"/>
      <c r="D967" s="71"/>
      <c r="M967" s="71"/>
    </row>
    <row r="968" spans="1:13" ht="12">
      <c r="A968" s="71"/>
      <c r="B968" s="71"/>
      <c r="C968" s="71"/>
      <c r="D968" s="71"/>
      <c r="M968" s="71"/>
    </row>
    <row r="969" spans="1:13" ht="12">
      <c r="A969" s="71"/>
      <c r="B969" s="71"/>
      <c r="C969" s="71"/>
      <c r="D969" s="71"/>
      <c r="M969" s="71"/>
    </row>
    <row r="970" spans="1:13" ht="12">
      <c r="A970" s="71"/>
      <c r="B970" s="71"/>
      <c r="C970" s="71"/>
      <c r="D970" s="71"/>
      <c r="M970" s="71"/>
    </row>
    <row r="971" spans="1:13" ht="12">
      <c r="A971" s="71"/>
      <c r="B971" s="71"/>
      <c r="C971" s="71"/>
      <c r="D971" s="71"/>
      <c r="M971" s="71"/>
    </row>
    <row r="972" spans="1:13" ht="12">
      <c r="A972" s="71"/>
      <c r="B972" s="71"/>
      <c r="C972" s="71"/>
      <c r="D972" s="71"/>
      <c r="M972" s="71"/>
    </row>
    <row r="973" spans="1:13" ht="12">
      <c r="A973" s="71"/>
      <c r="B973" s="71"/>
      <c r="C973" s="71"/>
      <c r="D973" s="71"/>
      <c r="M973" s="71"/>
    </row>
    <row r="974" spans="1:13" ht="12">
      <c r="A974" s="71"/>
      <c r="B974" s="71"/>
      <c r="C974" s="71"/>
      <c r="D974" s="71"/>
      <c r="M974" s="71"/>
    </row>
    <row r="975" spans="1:13" ht="12">
      <c r="A975" s="71"/>
      <c r="B975" s="71"/>
      <c r="C975" s="71"/>
      <c r="D975" s="71"/>
      <c r="M975" s="71"/>
    </row>
    <row r="976" spans="1:13" ht="12">
      <c r="A976" s="71"/>
      <c r="B976" s="71"/>
      <c r="C976" s="71"/>
      <c r="D976" s="71"/>
      <c r="M976" s="71"/>
    </row>
    <row r="977" spans="1:13" ht="12">
      <c r="A977" s="71"/>
      <c r="B977" s="71"/>
      <c r="C977" s="71"/>
      <c r="D977" s="71"/>
      <c r="M977" s="71"/>
    </row>
    <row r="978" spans="1:13" ht="12">
      <c r="A978" s="71"/>
      <c r="B978" s="71"/>
      <c r="C978" s="71"/>
      <c r="D978" s="71"/>
      <c r="M978" s="71"/>
    </row>
    <row r="979" spans="1:13" ht="12">
      <c r="A979" s="71"/>
      <c r="B979" s="71"/>
      <c r="C979" s="71"/>
      <c r="D979" s="71"/>
      <c r="M979" s="71"/>
    </row>
    <row r="980" spans="1:13" ht="12">
      <c r="A980" s="71"/>
      <c r="B980" s="71"/>
      <c r="C980" s="71"/>
      <c r="D980" s="71"/>
      <c r="M980" s="71"/>
    </row>
    <row r="981" spans="1:13" ht="12">
      <c r="A981" s="71"/>
      <c r="B981" s="71"/>
      <c r="C981" s="71"/>
      <c r="D981" s="71"/>
      <c r="M981" s="71"/>
    </row>
    <row r="982" spans="1:13" ht="12">
      <c r="A982" s="71"/>
      <c r="B982" s="71"/>
      <c r="C982" s="71"/>
      <c r="D982" s="71"/>
      <c r="M982" s="71"/>
    </row>
    <row r="983" spans="1:13" ht="12">
      <c r="A983" s="71"/>
      <c r="B983" s="71"/>
      <c r="C983" s="71"/>
      <c r="D983" s="71"/>
      <c r="M983" s="71"/>
    </row>
    <row r="984" spans="1:13" ht="12">
      <c r="A984" s="71"/>
      <c r="B984" s="71"/>
      <c r="C984" s="71"/>
      <c r="D984" s="71"/>
      <c r="M984" s="71"/>
    </row>
    <row r="985" spans="1:13" ht="12">
      <c r="A985" s="71"/>
      <c r="B985" s="71"/>
      <c r="C985" s="71"/>
      <c r="D985" s="71"/>
      <c r="M985" s="71"/>
    </row>
    <row r="986" spans="1:13" ht="12">
      <c r="A986" s="71"/>
      <c r="B986" s="71"/>
      <c r="C986" s="71"/>
      <c r="D986" s="71"/>
      <c r="M986" s="71"/>
    </row>
    <row r="987" spans="1:13" ht="12">
      <c r="A987" s="71"/>
      <c r="B987" s="71"/>
      <c r="C987" s="71"/>
      <c r="D987" s="71"/>
      <c r="M987" s="71"/>
    </row>
    <row r="988" spans="1:13" ht="12">
      <c r="A988" s="71"/>
      <c r="B988" s="71"/>
      <c r="C988" s="71"/>
      <c r="D988" s="71"/>
      <c r="M988" s="71"/>
    </row>
    <row r="989" spans="1:13" ht="12">
      <c r="A989" s="71"/>
      <c r="B989" s="71"/>
      <c r="C989" s="71"/>
      <c r="D989" s="71"/>
      <c r="M989" s="71"/>
    </row>
    <row r="990" spans="1:13" ht="12">
      <c r="A990" s="71"/>
      <c r="B990" s="71"/>
      <c r="C990" s="71"/>
      <c r="D990" s="71"/>
      <c r="M990" s="71"/>
    </row>
    <row r="991" spans="1:13" ht="12">
      <c r="A991" s="71"/>
      <c r="B991" s="71"/>
      <c r="C991" s="71"/>
      <c r="D991" s="71"/>
      <c r="M991" s="71"/>
    </row>
    <row r="992" spans="1:13" ht="12">
      <c r="A992" s="71"/>
      <c r="B992" s="71"/>
      <c r="C992" s="71"/>
      <c r="D992" s="71"/>
      <c r="M992" s="71"/>
    </row>
    <row r="993" spans="1:13" ht="12">
      <c r="A993" s="71"/>
      <c r="B993" s="71"/>
      <c r="C993" s="71"/>
      <c r="D993" s="71"/>
      <c r="M993" s="71"/>
    </row>
    <row r="994" spans="1:13" ht="12">
      <c r="A994" s="71"/>
      <c r="B994" s="71"/>
      <c r="C994" s="71"/>
      <c r="D994" s="71"/>
      <c r="M994" s="71"/>
    </row>
    <row r="995" spans="1:13" ht="12">
      <c r="A995" s="71"/>
      <c r="B995" s="71"/>
      <c r="C995" s="71"/>
      <c r="D995" s="71"/>
      <c r="M995" s="71"/>
    </row>
    <row r="996" spans="1:13" ht="12">
      <c r="A996" s="71"/>
      <c r="B996" s="71"/>
      <c r="C996" s="71"/>
      <c r="D996" s="71"/>
      <c r="M996" s="71"/>
    </row>
    <row r="997" spans="1:13" ht="12">
      <c r="A997" s="71"/>
      <c r="B997" s="71"/>
      <c r="C997" s="71"/>
      <c r="D997" s="71"/>
      <c r="M997" s="71"/>
    </row>
    <row r="998" spans="1:13" ht="12">
      <c r="A998" s="71"/>
      <c r="B998" s="71"/>
      <c r="C998" s="71"/>
      <c r="D998" s="71"/>
      <c r="M998" s="71"/>
    </row>
    <row r="999" spans="1:13" ht="12">
      <c r="A999" s="71"/>
      <c r="B999" s="71"/>
      <c r="C999" s="71"/>
      <c r="D999" s="71"/>
      <c r="M999" s="71"/>
    </row>
    <row r="1000" spans="1:13" ht="12">
      <c r="A1000" s="71"/>
      <c r="B1000" s="71"/>
      <c r="C1000" s="71"/>
      <c r="D1000" s="71"/>
      <c r="M1000" s="71"/>
    </row>
    <row r="1001" spans="1:13" ht="12">
      <c r="A1001" s="71"/>
      <c r="B1001" s="71"/>
      <c r="C1001" s="71"/>
      <c r="D1001" s="71"/>
      <c r="M1001" s="71"/>
    </row>
    <row r="1002" spans="1:13" ht="12">
      <c r="A1002" s="71"/>
      <c r="B1002" s="71"/>
      <c r="C1002" s="71"/>
      <c r="D1002" s="71"/>
      <c r="M1002" s="71"/>
    </row>
    <row r="1003" spans="1:13" ht="12">
      <c r="A1003" s="71"/>
      <c r="B1003" s="71"/>
      <c r="C1003" s="71"/>
      <c r="D1003" s="71"/>
      <c r="M1003" s="71"/>
    </row>
    <row r="1004" spans="1:13" ht="12">
      <c r="A1004" s="71"/>
      <c r="B1004" s="71"/>
      <c r="C1004" s="71"/>
      <c r="D1004" s="71"/>
      <c r="M1004" s="71"/>
    </row>
    <row r="1005" spans="1:13" ht="12">
      <c r="A1005" s="71"/>
      <c r="B1005" s="71"/>
      <c r="C1005" s="71"/>
      <c r="D1005" s="71"/>
      <c r="M1005" s="71"/>
    </row>
    <row r="1006" spans="1:13" ht="12">
      <c r="A1006" s="71"/>
      <c r="B1006" s="71"/>
      <c r="C1006" s="71"/>
      <c r="D1006" s="71"/>
      <c r="M1006" s="71"/>
    </row>
    <row r="1007" spans="1:13" ht="12">
      <c r="A1007" s="71"/>
      <c r="B1007" s="71"/>
      <c r="C1007" s="71"/>
      <c r="D1007" s="71"/>
      <c r="M1007" s="71"/>
    </row>
    <row r="1008" spans="1:13" ht="12">
      <c r="A1008" s="71"/>
      <c r="B1008" s="71"/>
      <c r="C1008" s="71"/>
      <c r="D1008" s="71"/>
      <c r="M1008" s="71"/>
    </row>
    <row r="1009" spans="1:13" ht="12">
      <c r="A1009" s="71"/>
      <c r="B1009" s="71"/>
      <c r="C1009" s="71"/>
      <c r="D1009" s="71"/>
      <c r="M1009" s="71"/>
    </row>
    <row r="1010" spans="1:13" ht="12">
      <c r="A1010" s="71"/>
      <c r="B1010" s="71"/>
      <c r="C1010" s="71"/>
      <c r="D1010" s="71"/>
      <c r="M1010" s="71"/>
    </row>
    <row r="1011" spans="1:13" ht="12">
      <c r="A1011" s="71"/>
      <c r="B1011" s="71"/>
      <c r="C1011" s="71"/>
      <c r="D1011" s="71"/>
      <c r="M1011" s="71"/>
    </row>
    <row r="1012" spans="1:13" ht="12">
      <c r="A1012" s="71"/>
      <c r="B1012" s="71"/>
      <c r="C1012" s="71"/>
      <c r="D1012" s="71"/>
      <c r="M1012" s="71"/>
    </row>
    <row r="1013" spans="1:13" ht="12">
      <c r="A1013" s="71"/>
      <c r="B1013" s="71"/>
      <c r="C1013" s="71"/>
      <c r="D1013" s="71"/>
      <c r="M1013" s="71"/>
    </row>
    <row r="1014" spans="1:13" ht="12">
      <c r="A1014" s="71"/>
      <c r="B1014" s="71"/>
      <c r="C1014" s="71"/>
      <c r="D1014" s="71"/>
      <c r="M1014" s="71"/>
    </row>
    <row r="1015" spans="1:13" ht="12">
      <c r="A1015" s="71"/>
      <c r="B1015" s="71"/>
      <c r="C1015" s="71"/>
      <c r="D1015" s="71"/>
      <c r="M1015" s="71"/>
    </row>
    <row r="1016" spans="1:13" ht="12">
      <c r="A1016" s="71"/>
      <c r="B1016" s="71"/>
      <c r="C1016" s="71"/>
      <c r="D1016" s="71"/>
      <c r="M1016" s="71"/>
    </row>
    <row r="1017" spans="1:13" ht="12">
      <c r="A1017" s="71"/>
      <c r="B1017" s="71"/>
      <c r="C1017" s="71"/>
      <c r="D1017" s="71"/>
      <c r="M1017" s="71"/>
    </row>
    <row r="1018" spans="1:13" ht="12">
      <c r="A1018" s="71"/>
      <c r="B1018" s="71"/>
      <c r="C1018" s="71"/>
      <c r="D1018" s="71"/>
      <c r="M1018" s="71"/>
    </row>
    <row r="1019" spans="1:13" ht="12">
      <c r="A1019" s="71"/>
      <c r="B1019" s="71"/>
      <c r="C1019" s="71"/>
      <c r="D1019" s="71"/>
      <c r="M1019" s="71"/>
    </row>
    <row r="1020" spans="1:13" ht="12">
      <c r="A1020" s="71"/>
      <c r="B1020" s="71"/>
      <c r="C1020" s="71"/>
      <c r="D1020" s="71"/>
      <c r="M1020" s="71"/>
    </row>
    <row r="1021" spans="1:13" ht="12">
      <c r="A1021" s="71"/>
      <c r="B1021" s="71"/>
      <c r="C1021" s="71"/>
      <c r="D1021" s="71"/>
      <c r="M1021" s="71"/>
    </row>
    <row r="1022" spans="1:13" ht="12">
      <c r="A1022" s="71"/>
      <c r="B1022" s="71"/>
      <c r="C1022" s="71"/>
      <c r="D1022" s="71"/>
      <c r="M1022" s="71"/>
    </row>
    <row r="1023" spans="1:13" ht="12">
      <c r="A1023" s="71"/>
      <c r="B1023" s="71"/>
      <c r="C1023" s="71"/>
      <c r="D1023" s="71"/>
      <c r="M1023" s="71"/>
    </row>
    <row r="1024" spans="1:13" ht="12">
      <c r="A1024" s="71"/>
      <c r="B1024" s="71"/>
      <c r="C1024" s="71"/>
      <c r="D1024" s="71"/>
      <c r="M1024" s="71"/>
    </row>
    <row r="1025" spans="1:13" ht="12">
      <c r="A1025" s="71"/>
      <c r="B1025" s="71"/>
      <c r="C1025" s="71"/>
      <c r="D1025" s="71"/>
      <c r="M1025" s="71"/>
    </row>
    <row r="1026" spans="1:13" ht="12">
      <c r="A1026" s="71"/>
      <c r="B1026" s="71"/>
      <c r="C1026" s="71"/>
      <c r="D1026" s="71"/>
      <c r="M1026" s="71"/>
    </row>
    <row r="1027" spans="1:13" ht="12">
      <c r="A1027" s="71"/>
      <c r="B1027" s="71"/>
      <c r="C1027" s="71"/>
      <c r="D1027" s="71"/>
      <c r="M1027" s="71"/>
    </row>
    <row r="1028" spans="1:13" ht="12">
      <c r="A1028" s="71"/>
      <c r="B1028" s="71"/>
      <c r="C1028" s="71"/>
      <c r="D1028" s="71"/>
      <c r="M1028" s="71"/>
    </row>
    <row r="1029" spans="1:13" ht="12">
      <c r="A1029" s="71"/>
      <c r="B1029" s="71"/>
      <c r="C1029" s="71"/>
      <c r="D1029" s="71"/>
      <c r="M1029" s="71"/>
    </row>
    <row r="1030" spans="1:13" ht="12">
      <c r="A1030" s="71"/>
      <c r="B1030" s="71"/>
      <c r="C1030" s="71"/>
      <c r="D1030" s="71"/>
      <c r="M1030" s="71"/>
    </row>
    <row r="1031" spans="1:13" ht="12">
      <c r="A1031" s="71"/>
      <c r="B1031" s="71"/>
      <c r="C1031" s="71"/>
      <c r="D1031" s="71"/>
      <c r="M1031" s="71"/>
    </row>
    <row r="1032" spans="1:13" ht="12">
      <c r="A1032" s="71"/>
      <c r="B1032" s="71"/>
      <c r="C1032" s="71"/>
      <c r="D1032" s="71"/>
      <c r="M1032" s="71"/>
    </row>
    <row r="1033" spans="1:13" ht="12">
      <c r="A1033" s="71"/>
      <c r="B1033" s="71"/>
      <c r="C1033" s="71"/>
      <c r="D1033" s="71"/>
      <c r="M1033" s="71"/>
    </row>
    <row r="1034" spans="1:13" ht="12">
      <c r="A1034" s="71"/>
      <c r="B1034" s="71"/>
      <c r="C1034" s="71"/>
      <c r="D1034" s="71"/>
      <c r="M1034" s="71"/>
    </row>
    <row r="1035" spans="1:13" ht="12">
      <c r="A1035" s="71"/>
      <c r="B1035" s="71"/>
      <c r="C1035" s="71"/>
      <c r="D1035" s="71"/>
      <c r="M1035" s="71"/>
    </row>
    <row r="1036" spans="1:13" ht="12">
      <c r="A1036" s="71"/>
      <c r="B1036" s="71"/>
      <c r="C1036" s="71"/>
      <c r="D1036" s="71"/>
      <c r="M1036" s="71"/>
    </row>
    <row r="1037" spans="1:13" ht="12">
      <c r="A1037" s="71"/>
      <c r="B1037" s="71"/>
      <c r="C1037" s="71"/>
      <c r="D1037" s="71"/>
      <c r="M1037" s="71"/>
    </row>
    <row r="1038" spans="1:13" ht="12">
      <c r="A1038" s="71"/>
      <c r="B1038" s="71"/>
      <c r="C1038" s="71"/>
      <c r="D1038" s="71"/>
      <c r="M1038" s="71"/>
    </row>
    <row r="1039" spans="1:13" ht="12">
      <c r="A1039" s="71"/>
      <c r="B1039" s="71"/>
      <c r="C1039" s="71"/>
      <c r="D1039" s="71"/>
      <c r="M1039" s="71"/>
    </row>
    <row r="1040" spans="1:13" ht="12">
      <c r="A1040" s="71"/>
      <c r="B1040" s="71"/>
      <c r="C1040" s="71"/>
      <c r="D1040" s="71"/>
      <c r="M1040" s="71"/>
    </row>
    <row r="1041" spans="1:13" ht="12">
      <c r="A1041" s="71"/>
      <c r="B1041" s="71"/>
      <c r="C1041" s="71"/>
      <c r="D1041" s="71"/>
      <c r="M1041" s="71"/>
    </row>
    <row r="1042" spans="1:13" ht="12">
      <c r="A1042" s="71"/>
      <c r="B1042" s="71"/>
      <c r="C1042" s="71"/>
      <c r="D1042" s="71"/>
      <c r="M1042" s="71"/>
    </row>
    <row r="1043" spans="1:13" ht="12">
      <c r="A1043" s="71"/>
      <c r="B1043" s="71"/>
      <c r="C1043" s="71"/>
      <c r="D1043" s="71"/>
      <c r="M1043" s="71"/>
    </row>
    <row r="1044" spans="1:13" ht="12">
      <c r="A1044" s="71"/>
      <c r="B1044" s="71"/>
      <c r="C1044" s="71"/>
      <c r="D1044" s="71"/>
      <c r="M1044" s="71"/>
    </row>
    <row r="1045" spans="1:13" ht="12">
      <c r="A1045" s="71"/>
      <c r="B1045" s="71"/>
      <c r="C1045" s="71"/>
      <c r="D1045" s="71"/>
      <c r="M1045" s="71"/>
    </row>
    <row r="1046" spans="1:13" ht="12">
      <c r="A1046" s="71"/>
      <c r="B1046" s="71"/>
      <c r="C1046" s="71"/>
      <c r="D1046" s="71"/>
      <c r="M1046" s="71"/>
    </row>
    <row r="1047" spans="1:13" ht="12">
      <c r="A1047" s="71"/>
      <c r="B1047" s="71"/>
      <c r="C1047" s="71"/>
      <c r="D1047" s="71"/>
      <c r="M1047" s="71"/>
    </row>
    <row r="1048" spans="1:13" ht="12">
      <c r="A1048" s="71"/>
      <c r="B1048" s="71"/>
      <c r="C1048" s="71"/>
      <c r="D1048" s="71"/>
      <c r="M1048" s="71"/>
    </row>
    <row r="1049" spans="1:13" ht="12">
      <c r="A1049" s="71"/>
      <c r="B1049" s="71"/>
      <c r="C1049" s="71"/>
      <c r="D1049" s="71"/>
      <c r="M1049" s="71"/>
    </row>
    <row r="1050" spans="1:13" ht="12">
      <c r="A1050" s="71"/>
      <c r="B1050" s="71"/>
      <c r="C1050" s="71"/>
      <c r="D1050" s="71"/>
      <c r="M1050" s="71"/>
    </row>
    <row r="1051" spans="1:13" ht="12">
      <c r="A1051" s="71"/>
      <c r="B1051" s="71"/>
      <c r="C1051" s="71"/>
      <c r="D1051" s="71"/>
      <c r="M1051" s="71"/>
    </row>
    <row r="1052" spans="1:13" ht="12">
      <c r="A1052" s="71"/>
      <c r="B1052" s="71"/>
      <c r="C1052" s="71"/>
      <c r="D1052" s="71"/>
      <c r="M1052" s="71"/>
    </row>
    <row r="1053" spans="1:13" ht="12">
      <c r="A1053" s="71"/>
      <c r="B1053" s="71"/>
      <c r="C1053" s="71"/>
      <c r="D1053" s="71"/>
      <c r="M1053" s="71"/>
    </row>
    <row r="1054" spans="1:13" ht="12">
      <c r="A1054" s="71"/>
      <c r="B1054" s="71"/>
      <c r="C1054" s="71"/>
      <c r="D1054" s="71"/>
      <c r="M1054" s="71"/>
    </row>
    <row r="1055" spans="1:13" ht="12">
      <c r="A1055" s="71"/>
      <c r="B1055" s="71"/>
      <c r="C1055" s="71"/>
      <c r="D1055" s="71"/>
      <c r="M1055" s="71"/>
    </row>
    <row r="1056" spans="1:13" ht="12">
      <c r="A1056" s="71"/>
      <c r="B1056" s="71"/>
      <c r="C1056" s="71"/>
      <c r="D1056" s="71"/>
      <c r="M1056" s="71"/>
    </row>
    <row r="1057" spans="1:13" ht="12">
      <c r="A1057" s="71"/>
      <c r="B1057" s="71"/>
      <c r="C1057" s="71"/>
      <c r="D1057" s="71"/>
      <c r="M1057" s="71"/>
    </row>
    <row r="1058" spans="1:13" ht="12">
      <c r="A1058" s="71"/>
      <c r="B1058" s="71"/>
      <c r="C1058" s="71"/>
      <c r="D1058" s="71"/>
      <c r="M1058" s="71"/>
    </row>
    <row r="1059" spans="1:13" ht="12">
      <c r="A1059" s="71"/>
      <c r="B1059" s="71"/>
      <c r="C1059" s="71"/>
      <c r="D1059" s="71"/>
      <c r="M1059" s="71"/>
    </row>
    <row r="1060" spans="1:13" ht="12">
      <c r="A1060" s="71"/>
      <c r="B1060" s="71"/>
      <c r="C1060" s="71"/>
      <c r="D1060" s="71"/>
      <c r="M1060" s="71"/>
    </row>
    <row r="1061" spans="1:13" ht="12">
      <c r="A1061" s="71"/>
      <c r="B1061" s="71"/>
      <c r="C1061" s="71"/>
      <c r="D1061" s="71"/>
      <c r="M1061" s="71"/>
    </row>
    <row r="1062" spans="1:13" ht="12">
      <c r="A1062" s="71"/>
      <c r="B1062" s="71"/>
      <c r="C1062" s="71"/>
      <c r="D1062" s="71"/>
      <c r="M1062" s="71"/>
    </row>
    <row r="1063" spans="1:13" ht="12">
      <c r="A1063" s="71"/>
      <c r="B1063" s="71"/>
      <c r="C1063" s="71"/>
      <c r="D1063" s="71"/>
      <c r="M1063" s="71"/>
    </row>
    <row r="1064" spans="1:13" ht="12">
      <c r="A1064" s="71"/>
      <c r="B1064" s="71"/>
      <c r="C1064" s="71"/>
      <c r="D1064" s="71"/>
      <c r="M1064" s="71"/>
    </row>
    <row r="1065" spans="1:13" ht="12">
      <c r="A1065" s="71"/>
      <c r="B1065" s="71"/>
      <c r="C1065" s="71"/>
      <c r="D1065" s="71"/>
      <c r="M1065" s="71"/>
    </row>
    <row r="1066" spans="1:13" ht="12">
      <c r="A1066" s="71"/>
      <c r="B1066" s="71"/>
      <c r="C1066" s="71"/>
      <c r="D1066" s="71"/>
      <c r="M1066" s="71"/>
    </row>
    <row r="1067" spans="1:13" ht="12">
      <c r="A1067" s="71"/>
      <c r="B1067" s="71"/>
      <c r="C1067" s="71"/>
      <c r="D1067" s="71"/>
      <c r="M1067" s="71"/>
    </row>
    <row r="1068" spans="1:13" ht="12">
      <c r="A1068" s="71"/>
      <c r="B1068" s="71"/>
      <c r="C1068" s="71"/>
      <c r="D1068" s="71"/>
      <c r="M1068" s="71"/>
    </row>
    <row r="1069" spans="1:13" ht="12">
      <c r="A1069" s="71"/>
      <c r="B1069" s="71"/>
      <c r="C1069" s="71"/>
      <c r="D1069" s="71"/>
      <c r="M1069" s="71"/>
    </row>
    <row r="1070" spans="1:13" ht="12">
      <c r="A1070" s="71"/>
      <c r="B1070" s="71"/>
      <c r="C1070" s="71"/>
      <c r="D1070" s="71"/>
      <c r="M1070" s="71"/>
    </row>
    <row r="1071" spans="1:13" ht="12">
      <c r="A1071" s="71"/>
      <c r="B1071" s="71"/>
      <c r="C1071" s="71"/>
      <c r="D1071" s="71"/>
      <c r="M1071" s="71"/>
    </row>
    <row r="1072" spans="1:13" ht="12">
      <c r="A1072" s="71"/>
      <c r="B1072" s="71"/>
      <c r="C1072" s="71"/>
      <c r="D1072" s="71"/>
      <c r="M1072" s="71"/>
    </row>
    <row r="1073" spans="1:13" ht="12">
      <c r="A1073" s="71"/>
      <c r="B1073" s="71"/>
      <c r="C1073" s="71"/>
      <c r="D1073" s="71"/>
      <c r="M1073" s="71"/>
    </row>
    <row r="1074" spans="1:13" ht="12">
      <c r="A1074" s="71"/>
      <c r="B1074" s="71"/>
      <c r="C1074" s="71"/>
      <c r="D1074" s="71"/>
      <c r="M1074" s="71"/>
    </row>
    <row r="1075" spans="1:13" ht="12">
      <c r="A1075" s="71"/>
      <c r="B1075" s="71"/>
      <c r="C1075" s="71"/>
      <c r="D1075" s="71"/>
      <c r="M1075" s="71"/>
    </row>
    <row r="1076" spans="1:13" ht="12">
      <c r="A1076" s="71"/>
      <c r="B1076" s="71"/>
      <c r="C1076" s="71"/>
      <c r="D1076" s="71"/>
      <c r="M1076" s="71"/>
    </row>
    <row r="1077" spans="1:13" ht="12">
      <c r="A1077" s="71"/>
      <c r="B1077" s="71"/>
      <c r="C1077" s="71"/>
      <c r="D1077" s="71"/>
      <c r="M1077" s="71"/>
    </row>
    <row r="1078" spans="1:13" ht="12">
      <c r="A1078" s="71"/>
      <c r="B1078" s="71"/>
      <c r="C1078" s="71"/>
      <c r="D1078" s="71"/>
      <c r="M1078" s="71"/>
    </row>
    <row r="1079" spans="1:13" ht="12">
      <c r="A1079" s="71"/>
      <c r="B1079" s="71"/>
      <c r="C1079" s="71"/>
      <c r="D1079" s="71"/>
      <c r="M1079" s="71"/>
    </row>
    <row r="1080" spans="1:13" ht="12">
      <c r="A1080" s="71"/>
      <c r="B1080" s="71"/>
      <c r="C1080" s="71"/>
      <c r="D1080" s="71"/>
      <c r="M1080" s="71"/>
    </row>
    <row r="1081" spans="1:13" ht="12">
      <c r="A1081" s="71"/>
      <c r="B1081" s="71"/>
      <c r="C1081" s="71"/>
      <c r="D1081" s="71"/>
      <c r="M1081" s="71"/>
    </row>
    <row r="1082" spans="1:13" ht="12">
      <c r="A1082" s="71"/>
      <c r="B1082" s="71"/>
      <c r="C1082" s="71"/>
      <c r="D1082" s="71"/>
      <c r="M1082" s="71"/>
    </row>
    <row r="1083" spans="1:13" ht="12">
      <c r="A1083" s="71"/>
      <c r="B1083" s="71"/>
      <c r="C1083" s="71"/>
      <c r="D1083" s="71"/>
      <c r="M1083" s="71"/>
    </row>
    <row r="1084" spans="1:13" ht="12">
      <c r="A1084" s="71"/>
      <c r="B1084" s="71"/>
      <c r="C1084" s="71"/>
      <c r="D1084" s="71"/>
      <c r="M1084" s="71"/>
    </row>
    <row r="1085" spans="1:13" ht="12">
      <c r="A1085" s="71"/>
      <c r="B1085" s="71"/>
      <c r="C1085" s="71"/>
      <c r="D1085" s="71"/>
      <c r="M1085" s="71"/>
    </row>
    <row r="1086" spans="1:13" ht="12">
      <c r="A1086" s="71"/>
      <c r="B1086" s="71"/>
      <c r="C1086" s="71"/>
      <c r="D1086" s="71"/>
      <c r="M1086" s="71"/>
    </row>
    <row r="1087" spans="1:13" ht="12">
      <c r="A1087" s="71"/>
      <c r="B1087" s="71"/>
      <c r="C1087" s="71"/>
      <c r="D1087" s="71"/>
      <c r="M1087" s="71"/>
    </row>
    <row r="1088" spans="1:13" ht="12">
      <c r="A1088" s="71"/>
      <c r="B1088" s="71"/>
      <c r="C1088" s="71"/>
      <c r="D1088" s="71"/>
      <c r="M1088" s="71"/>
    </row>
    <row r="1089" spans="1:13" ht="12">
      <c r="A1089" s="71"/>
      <c r="B1089" s="71"/>
      <c r="C1089" s="71"/>
      <c r="D1089" s="71"/>
      <c r="M1089" s="71"/>
    </row>
    <row r="1090" spans="1:13" ht="12">
      <c r="A1090" s="71"/>
      <c r="B1090" s="71"/>
      <c r="C1090" s="71"/>
      <c r="D1090" s="71"/>
      <c r="M1090" s="71"/>
    </row>
    <row r="1091" spans="1:13" ht="12">
      <c r="A1091" s="71"/>
      <c r="B1091" s="71"/>
      <c r="C1091" s="71"/>
      <c r="D1091" s="71"/>
      <c r="M1091" s="71"/>
    </row>
    <row r="1092" spans="1:13" ht="12">
      <c r="A1092" s="71"/>
      <c r="B1092" s="71"/>
      <c r="C1092" s="71"/>
      <c r="D1092" s="71"/>
      <c r="M1092" s="71"/>
    </row>
    <row r="1093" spans="1:13" ht="12">
      <c r="A1093" s="71"/>
      <c r="B1093" s="71"/>
      <c r="C1093" s="71"/>
      <c r="D1093" s="71"/>
      <c r="M1093" s="71"/>
    </row>
    <row r="1094" spans="1:13" ht="12">
      <c r="A1094" s="71"/>
      <c r="B1094" s="71"/>
      <c r="C1094" s="71"/>
      <c r="D1094" s="71"/>
      <c r="M1094" s="71"/>
    </row>
    <row r="1095" spans="1:13" ht="12">
      <c r="A1095" s="71"/>
      <c r="B1095" s="71"/>
      <c r="C1095" s="71"/>
      <c r="D1095" s="71"/>
      <c r="M1095" s="71"/>
    </row>
    <row r="1096" spans="1:13" ht="12">
      <c r="A1096" s="71"/>
      <c r="B1096" s="71"/>
      <c r="C1096" s="71"/>
      <c r="D1096" s="71"/>
      <c r="M1096" s="71"/>
    </row>
    <row r="1097" spans="1:13" ht="12">
      <c r="A1097" s="71"/>
      <c r="B1097" s="71"/>
      <c r="C1097" s="71"/>
      <c r="D1097" s="71"/>
      <c r="M1097" s="71"/>
    </row>
    <row r="1098" spans="1:13" ht="12">
      <c r="A1098" s="71"/>
      <c r="B1098" s="71"/>
      <c r="C1098" s="71"/>
      <c r="D1098" s="71"/>
      <c r="M1098" s="71"/>
    </row>
    <row r="1099" spans="1:13" ht="12">
      <c r="A1099" s="71"/>
      <c r="B1099" s="71"/>
      <c r="C1099" s="71"/>
      <c r="D1099" s="71"/>
      <c r="M1099" s="71"/>
    </row>
    <row r="1100" spans="1:13" ht="12">
      <c r="A1100" s="71"/>
      <c r="B1100" s="71"/>
      <c r="C1100" s="71"/>
      <c r="D1100" s="71"/>
      <c r="M1100" s="71"/>
    </row>
    <row r="1101" spans="1:13" ht="12">
      <c r="A1101" s="71"/>
      <c r="B1101" s="71"/>
      <c r="C1101" s="71"/>
      <c r="D1101" s="71"/>
      <c r="M1101" s="71"/>
    </row>
    <row r="1102" spans="1:13" ht="12">
      <c r="A1102" s="71"/>
      <c r="B1102" s="71"/>
      <c r="C1102" s="71"/>
      <c r="D1102" s="71"/>
      <c r="M1102" s="71"/>
    </row>
    <row r="1103" spans="1:13" ht="12">
      <c r="A1103" s="71"/>
      <c r="B1103" s="71"/>
      <c r="C1103" s="71"/>
      <c r="D1103" s="71"/>
      <c r="M1103" s="71"/>
    </row>
    <row r="1104" spans="1:13" ht="12">
      <c r="A1104" s="71"/>
      <c r="B1104" s="71"/>
      <c r="C1104" s="71"/>
      <c r="D1104" s="71"/>
      <c r="M1104" s="71"/>
    </row>
    <row r="1105" spans="1:13" ht="12">
      <c r="A1105" s="71"/>
      <c r="B1105" s="71"/>
      <c r="C1105" s="71"/>
      <c r="D1105" s="71"/>
      <c r="M1105" s="71"/>
    </row>
    <row r="1106" spans="1:13" ht="12">
      <c r="A1106" s="71"/>
      <c r="B1106" s="71"/>
      <c r="C1106" s="71"/>
      <c r="D1106" s="71"/>
      <c r="M1106" s="71"/>
    </row>
    <row r="1107" spans="1:13" ht="12">
      <c r="A1107" s="71"/>
      <c r="B1107" s="71"/>
      <c r="C1107" s="71"/>
      <c r="D1107" s="71"/>
      <c r="M1107" s="71"/>
    </row>
    <row r="1108" spans="1:13" ht="12">
      <c r="A1108" s="71"/>
      <c r="B1108" s="71"/>
      <c r="C1108" s="71"/>
      <c r="D1108" s="71"/>
      <c r="M1108" s="71"/>
    </row>
    <row r="1109" spans="1:13" ht="12">
      <c r="A1109" s="71"/>
      <c r="B1109" s="71"/>
      <c r="C1109" s="71"/>
      <c r="D1109" s="71"/>
      <c r="M1109" s="71"/>
    </row>
    <row r="1110" spans="1:13" ht="12">
      <c r="A1110" s="71"/>
      <c r="B1110" s="71"/>
      <c r="C1110" s="71"/>
      <c r="D1110" s="71"/>
      <c r="M1110" s="71"/>
    </row>
    <row r="1111" spans="1:13" ht="12">
      <c r="A1111" s="71"/>
      <c r="B1111" s="71"/>
      <c r="C1111" s="71"/>
      <c r="D1111" s="71"/>
      <c r="M1111" s="71"/>
    </row>
    <row r="1112" spans="1:13" ht="12">
      <c r="A1112" s="71"/>
      <c r="B1112" s="71"/>
      <c r="C1112" s="71"/>
      <c r="D1112" s="71"/>
      <c r="M1112" s="71"/>
    </row>
    <row r="1113" spans="1:13" ht="12">
      <c r="A1113" s="71"/>
      <c r="B1113" s="71"/>
      <c r="C1113" s="71"/>
      <c r="D1113" s="71"/>
      <c r="M1113" s="71"/>
    </row>
    <row r="1114" spans="1:13" ht="12">
      <c r="A1114" s="71"/>
      <c r="B1114" s="71"/>
      <c r="C1114" s="71"/>
      <c r="D1114" s="71"/>
      <c r="M1114" s="71"/>
    </row>
    <row r="1115" spans="1:13" ht="12">
      <c r="A1115" s="71"/>
      <c r="B1115" s="71"/>
      <c r="C1115" s="71"/>
      <c r="D1115" s="71"/>
      <c r="M1115" s="71"/>
    </row>
    <row r="1116" spans="1:13" ht="12">
      <c r="A1116" s="71"/>
      <c r="B1116" s="71"/>
      <c r="C1116" s="71"/>
      <c r="D1116" s="71"/>
      <c r="M1116" s="71"/>
    </row>
    <row r="1117" spans="1:13" ht="12">
      <c r="A1117" s="71"/>
      <c r="B1117" s="71"/>
      <c r="C1117" s="71"/>
      <c r="D1117" s="71"/>
      <c r="M1117" s="71"/>
    </row>
    <row r="1118" spans="1:13" ht="12">
      <c r="A1118" s="71"/>
      <c r="B1118" s="71"/>
      <c r="C1118" s="71"/>
      <c r="D1118" s="71"/>
      <c r="M1118" s="71"/>
    </row>
    <row r="1119" spans="1:13" ht="12">
      <c r="A1119" s="71"/>
      <c r="B1119" s="71"/>
      <c r="C1119" s="71"/>
      <c r="D1119" s="71"/>
      <c r="M1119" s="71"/>
    </row>
    <row r="1120" spans="1:13" ht="12">
      <c r="A1120" s="71"/>
      <c r="B1120" s="71"/>
      <c r="C1120" s="71"/>
      <c r="D1120" s="71"/>
      <c r="M1120" s="71"/>
    </row>
    <row r="1121" spans="1:13" ht="12">
      <c r="A1121" s="71"/>
      <c r="B1121" s="71"/>
      <c r="C1121" s="71"/>
      <c r="D1121" s="71"/>
      <c r="M1121" s="71"/>
    </row>
    <row r="1122" spans="1:13" ht="12">
      <c r="A1122" s="71"/>
      <c r="B1122" s="71"/>
      <c r="C1122" s="71"/>
      <c r="D1122" s="71"/>
      <c r="M1122" s="71"/>
    </row>
    <row r="1123" spans="1:13" ht="12">
      <c r="A1123" s="71"/>
      <c r="B1123" s="71"/>
      <c r="C1123" s="71"/>
      <c r="D1123" s="71"/>
      <c r="M1123" s="71"/>
    </row>
    <row r="1124" spans="1:13" ht="12">
      <c r="A1124" s="71"/>
      <c r="B1124" s="71"/>
      <c r="C1124" s="71"/>
      <c r="D1124" s="71"/>
      <c r="M1124" s="71"/>
    </row>
    <row r="1125" spans="1:13" ht="12">
      <c r="A1125" s="71"/>
      <c r="B1125" s="71"/>
      <c r="C1125" s="71"/>
      <c r="D1125" s="71"/>
      <c r="M1125" s="71"/>
    </row>
    <row r="1126" spans="1:13" ht="12">
      <c r="A1126" s="71"/>
      <c r="B1126" s="71"/>
      <c r="C1126" s="71"/>
      <c r="D1126" s="71"/>
      <c r="M1126" s="71"/>
    </row>
    <row r="1127" spans="1:13" ht="12">
      <c r="A1127" s="71"/>
      <c r="B1127" s="71"/>
      <c r="C1127" s="71"/>
      <c r="D1127" s="71"/>
      <c r="M1127" s="71"/>
    </row>
    <row r="1128" spans="1:13" ht="12">
      <c r="A1128" s="71"/>
      <c r="B1128" s="71"/>
      <c r="C1128" s="71"/>
      <c r="D1128" s="71"/>
      <c r="M1128" s="71"/>
    </row>
    <row r="1129" spans="1:13" ht="12">
      <c r="A1129" s="71"/>
      <c r="B1129" s="71"/>
      <c r="C1129" s="71"/>
      <c r="D1129" s="71"/>
      <c r="M1129" s="71"/>
    </row>
    <row r="1130" spans="1:13" ht="12">
      <c r="A1130" s="71"/>
      <c r="B1130" s="71"/>
      <c r="C1130" s="71"/>
      <c r="D1130" s="71"/>
      <c r="M1130" s="71"/>
    </row>
    <row r="1131" spans="1:13" ht="12">
      <c r="A1131" s="71"/>
      <c r="B1131" s="71"/>
      <c r="C1131" s="71"/>
      <c r="D1131" s="71"/>
      <c r="M1131" s="71"/>
    </row>
    <row r="1132" spans="1:13" ht="12">
      <c r="A1132" s="71"/>
      <c r="B1132" s="71"/>
      <c r="C1132" s="71"/>
      <c r="D1132" s="71"/>
      <c r="M1132" s="71"/>
    </row>
    <row r="1133" spans="1:13" ht="12">
      <c r="A1133" s="71"/>
      <c r="B1133" s="71"/>
      <c r="C1133" s="71"/>
      <c r="D1133" s="71"/>
      <c r="M1133" s="71"/>
    </row>
    <row r="1134" spans="1:13" ht="12">
      <c r="A1134" s="71"/>
      <c r="B1134" s="71"/>
      <c r="C1134" s="71"/>
      <c r="D1134" s="71"/>
      <c r="M1134" s="71"/>
    </row>
    <row r="1135" spans="1:13" ht="12">
      <c r="A1135" s="71"/>
      <c r="B1135" s="71"/>
      <c r="C1135" s="71"/>
      <c r="D1135" s="71"/>
      <c r="M1135" s="71"/>
    </row>
    <row r="1136" spans="1:13" ht="12">
      <c r="A1136" s="71"/>
      <c r="B1136" s="71"/>
      <c r="C1136" s="71"/>
      <c r="D1136" s="71"/>
      <c r="M1136" s="71"/>
    </row>
    <row r="1137" spans="1:13" ht="12">
      <c r="A1137" s="71"/>
      <c r="B1137" s="71"/>
      <c r="C1137" s="71"/>
      <c r="D1137" s="71"/>
      <c r="M1137" s="71"/>
    </row>
    <row r="1138" spans="1:13" ht="12">
      <c r="A1138" s="71"/>
      <c r="B1138" s="71"/>
      <c r="C1138" s="71"/>
      <c r="D1138" s="71"/>
      <c r="M1138" s="71"/>
    </row>
    <row r="1139" spans="1:13" ht="12">
      <c r="A1139" s="71"/>
      <c r="B1139" s="71"/>
      <c r="C1139" s="71"/>
      <c r="D1139" s="71"/>
      <c r="M1139" s="71"/>
    </row>
    <row r="1140" spans="1:13" ht="12">
      <c r="A1140" s="71"/>
      <c r="B1140" s="71"/>
      <c r="C1140" s="71"/>
      <c r="D1140" s="71"/>
      <c r="M1140" s="71"/>
    </row>
    <row r="1141" spans="1:13" ht="12">
      <c r="A1141" s="71"/>
      <c r="B1141" s="71"/>
      <c r="C1141" s="71"/>
      <c r="D1141" s="71"/>
      <c r="M1141" s="71"/>
    </row>
    <row r="1142" spans="1:13" ht="12">
      <c r="A1142" s="71"/>
      <c r="B1142" s="71"/>
      <c r="C1142" s="71"/>
      <c r="D1142" s="71"/>
      <c r="M1142" s="71"/>
    </row>
    <row r="1143" spans="1:13" ht="12">
      <c r="A1143" s="71"/>
      <c r="B1143" s="71"/>
      <c r="C1143" s="71"/>
      <c r="D1143" s="71"/>
      <c r="M1143" s="71"/>
    </row>
    <row r="1144" spans="1:13" ht="12">
      <c r="A1144" s="71"/>
      <c r="B1144" s="71"/>
      <c r="C1144" s="71"/>
      <c r="D1144" s="71"/>
      <c r="M1144" s="71"/>
    </row>
    <row r="1145" spans="1:13" ht="12">
      <c r="A1145" s="71"/>
      <c r="B1145" s="71"/>
      <c r="C1145" s="71"/>
      <c r="D1145" s="71"/>
      <c r="M1145" s="71"/>
    </row>
    <row r="1146" spans="1:13" ht="12">
      <c r="A1146" s="71"/>
      <c r="B1146" s="71"/>
      <c r="C1146" s="71"/>
      <c r="D1146" s="71"/>
      <c r="M1146" s="71"/>
    </row>
    <row r="1147" spans="1:13" ht="12">
      <c r="A1147" s="71"/>
      <c r="B1147" s="71"/>
      <c r="C1147" s="71"/>
      <c r="D1147" s="71"/>
      <c r="M1147" s="71"/>
    </row>
    <row r="1148" spans="1:13" ht="12">
      <c r="A1148" s="71"/>
      <c r="B1148" s="71"/>
      <c r="C1148" s="71"/>
      <c r="D1148" s="71"/>
      <c r="M1148" s="71"/>
    </row>
    <row r="1149" spans="1:13" ht="12">
      <c r="A1149" s="71"/>
      <c r="B1149" s="71"/>
      <c r="C1149" s="71"/>
      <c r="D1149" s="71"/>
      <c r="M1149" s="71"/>
    </row>
    <row r="1150" spans="1:13" ht="12">
      <c r="A1150" s="71"/>
      <c r="B1150" s="71"/>
      <c r="C1150" s="71"/>
      <c r="D1150" s="71"/>
      <c r="M1150" s="71"/>
    </row>
    <row r="1151" spans="1:13" ht="12">
      <c r="A1151" s="71"/>
      <c r="B1151" s="71"/>
      <c r="C1151" s="71"/>
      <c r="D1151" s="71"/>
      <c r="M1151" s="71"/>
    </row>
    <row r="1152" spans="1:13" ht="12">
      <c r="A1152" s="71"/>
      <c r="B1152" s="71"/>
      <c r="C1152" s="71"/>
      <c r="D1152" s="71"/>
      <c r="M1152" s="71"/>
    </row>
    <row r="1153" spans="1:13" ht="12">
      <c r="A1153" s="71"/>
      <c r="B1153" s="71"/>
      <c r="C1153" s="71"/>
      <c r="D1153" s="71"/>
      <c r="M1153" s="71"/>
    </row>
    <row r="1154" spans="1:13" ht="12">
      <c r="A1154" s="71"/>
      <c r="B1154" s="71"/>
      <c r="C1154" s="71"/>
      <c r="D1154" s="71"/>
      <c r="M1154" s="71"/>
    </row>
    <row r="1155" spans="1:13" ht="12">
      <c r="A1155" s="71"/>
      <c r="B1155" s="71"/>
      <c r="C1155" s="71"/>
      <c r="D1155" s="71"/>
      <c r="M1155" s="71"/>
    </row>
    <row r="1156" spans="1:13" ht="12">
      <c r="A1156" s="71"/>
      <c r="B1156" s="71"/>
      <c r="C1156" s="71"/>
      <c r="D1156" s="71"/>
      <c r="M1156" s="71"/>
    </row>
    <row r="1157" spans="1:13" ht="12">
      <c r="A1157" s="71"/>
      <c r="B1157" s="71"/>
      <c r="C1157" s="71"/>
      <c r="D1157" s="71"/>
      <c r="M1157" s="71"/>
    </row>
    <row r="1158" spans="1:13" ht="12">
      <c r="A1158" s="71"/>
      <c r="B1158" s="71"/>
      <c r="C1158" s="71"/>
      <c r="D1158" s="71"/>
      <c r="M1158" s="71"/>
    </row>
    <row r="1159" spans="1:13" ht="12">
      <c r="A1159" s="71"/>
      <c r="B1159" s="71"/>
      <c r="C1159" s="71"/>
      <c r="D1159" s="71"/>
      <c r="M1159" s="71"/>
    </row>
    <row r="1160" spans="1:13" ht="12">
      <c r="A1160" s="71"/>
      <c r="B1160" s="71"/>
      <c r="C1160" s="71"/>
      <c r="D1160" s="71"/>
      <c r="M1160" s="71"/>
    </row>
    <row r="1161" spans="1:13" ht="12">
      <c r="A1161" s="71"/>
      <c r="B1161" s="71"/>
      <c r="C1161" s="71"/>
      <c r="D1161" s="71"/>
      <c r="M1161" s="71"/>
    </row>
    <row r="1162" spans="1:13" ht="12">
      <c r="A1162" s="71"/>
      <c r="B1162" s="71"/>
      <c r="C1162" s="71"/>
      <c r="D1162" s="71"/>
      <c r="M1162" s="71"/>
    </row>
    <row r="1163" spans="1:13" ht="12">
      <c r="A1163" s="71"/>
      <c r="B1163" s="71"/>
      <c r="C1163" s="71"/>
      <c r="D1163" s="71"/>
      <c r="M1163" s="71"/>
    </row>
    <row r="1164" spans="1:13" ht="12">
      <c r="A1164" s="71"/>
      <c r="B1164" s="71"/>
      <c r="C1164" s="71"/>
      <c r="D1164" s="71"/>
      <c r="M1164" s="71"/>
    </row>
    <row r="1165" spans="1:13" ht="12">
      <c r="A1165" s="71"/>
      <c r="B1165" s="71"/>
      <c r="C1165" s="71"/>
      <c r="D1165" s="71"/>
      <c r="M1165" s="71"/>
    </row>
    <row r="1166" spans="1:13" ht="12">
      <c r="A1166" s="71"/>
      <c r="B1166" s="71"/>
      <c r="C1166" s="71"/>
      <c r="D1166" s="71"/>
      <c r="M1166" s="71"/>
    </row>
    <row r="1167" spans="1:13" ht="12">
      <c r="A1167" s="71"/>
      <c r="B1167" s="71"/>
      <c r="C1167" s="71"/>
      <c r="D1167" s="71"/>
      <c r="M1167" s="71"/>
    </row>
    <row r="1168" spans="1:13" ht="12">
      <c r="A1168" s="71"/>
      <c r="B1168" s="71"/>
      <c r="C1168" s="71"/>
      <c r="D1168" s="71"/>
      <c r="M1168" s="71"/>
    </row>
    <row r="1169" spans="1:13" ht="12">
      <c r="A1169" s="71"/>
      <c r="B1169" s="71"/>
      <c r="C1169" s="71"/>
      <c r="D1169" s="71"/>
      <c r="M1169" s="71"/>
    </row>
    <row r="1170" spans="1:13" ht="12">
      <c r="A1170" s="71"/>
      <c r="B1170" s="71"/>
      <c r="C1170" s="71"/>
      <c r="D1170" s="71"/>
      <c r="M1170" s="71"/>
    </row>
    <row r="1171" spans="1:13" ht="12">
      <c r="A1171" s="71"/>
      <c r="B1171" s="71"/>
      <c r="C1171" s="71"/>
      <c r="D1171" s="71"/>
      <c r="M1171" s="71"/>
    </row>
    <row r="1172" spans="1:13" ht="12">
      <c r="A1172" s="71"/>
      <c r="B1172" s="71"/>
      <c r="C1172" s="71"/>
      <c r="D1172" s="71"/>
      <c r="M1172" s="71"/>
    </row>
    <row r="1173" spans="1:13" ht="12">
      <c r="A1173" s="71"/>
      <c r="B1173" s="71"/>
      <c r="C1173" s="71"/>
      <c r="D1173" s="71"/>
      <c r="M1173" s="71"/>
    </row>
    <row r="1174" spans="1:13" ht="12">
      <c r="A1174" s="71"/>
      <c r="B1174" s="71"/>
      <c r="C1174" s="71"/>
      <c r="D1174" s="71"/>
      <c r="M1174" s="71"/>
    </row>
    <row r="1175" spans="1:13" ht="12">
      <c r="A1175" s="71"/>
      <c r="B1175" s="71"/>
      <c r="C1175" s="71"/>
      <c r="D1175" s="71"/>
      <c r="M1175" s="71"/>
    </row>
    <row r="1176" spans="1:13" ht="12">
      <c r="A1176" s="71"/>
      <c r="B1176" s="71"/>
      <c r="C1176" s="71"/>
      <c r="D1176" s="71"/>
      <c r="M1176" s="71"/>
    </row>
    <row r="1177" spans="1:13" ht="12">
      <c r="A1177" s="71"/>
      <c r="B1177" s="71"/>
      <c r="C1177" s="71"/>
      <c r="D1177" s="71"/>
      <c r="M1177" s="71"/>
    </row>
    <row r="1178" spans="1:13" ht="12">
      <c r="A1178" s="71"/>
      <c r="B1178" s="71"/>
      <c r="C1178" s="71"/>
      <c r="D1178" s="71"/>
      <c r="M1178" s="71"/>
    </row>
    <row r="1179" spans="1:13" ht="12">
      <c r="A1179" s="71"/>
      <c r="B1179" s="71"/>
      <c r="C1179" s="71"/>
      <c r="D1179" s="71"/>
      <c r="M1179" s="71"/>
    </row>
    <row r="1180" spans="1:13" ht="12">
      <c r="A1180" s="71"/>
      <c r="B1180" s="71"/>
      <c r="C1180" s="71"/>
      <c r="D1180" s="71"/>
      <c r="M1180" s="71"/>
    </row>
    <row r="1181" spans="1:13" ht="12">
      <c r="A1181" s="71"/>
      <c r="B1181" s="71"/>
      <c r="C1181" s="71"/>
      <c r="D1181" s="71"/>
      <c r="M1181" s="71"/>
    </row>
    <row r="1182" spans="1:13" ht="12">
      <c r="A1182" s="71"/>
      <c r="B1182" s="71"/>
      <c r="C1182" s="71"/>
      <c r="D1182" s="71"/>
      <c r="M1182" s="71"/>
    </row>
    <row r="1183" spans="1:13" ht="12">
      <c r="A1183" s="71"/>
      <c r="B1183" s="71"/>
      <c r="C1183" s="71"/>
      <c r="D1183" s="71"/>
      <c r="M1183" s="71"/>
    </row>
    <row r="1184" spans="1:13" ht="12">
      <c r="A1184" s="71"/>
      <c r="B1184" s="71"/>
      <c r="C1184" s="71"/>
      <c r="D1184" s="71"/>
      <c r="M1184" s="71"/>
    </row>
    <row r="1185" spans="1:13" ht="12">
      <c r="A1185" s="71"/>
      <c r="B1185" s="71"/>
      <c r="C1185" s="71"/>
      <c r="D1185" s="71"/>
      <c r="M1185" s="71"/>
    </row>
    <row r="1186" spans="1:13" ht="12">
      <c r="A1186" s="71"/>
      <c r="B1186" s="71"/>
      <c r="C1186" s="71"/>
      <c r="D1186" s="71"/>
      <c r="M1186" s="71"/>
    </row>
    <row r="1187" spans="1:13" ht="12">
      <c r="A1187" s="71"/>
      <c r="B1187" s="71"/>
      <c r="C1187" s="71"/>
      <c r="D1187" s="71"/>
      <c r="M1187" s="71"/>
    </row>
    <row r="1188" spans="1:13" ht="12">
      <c r="A1188" s="71"/>
      <c r="B1188" s="71"/>
      <c r="C1188" s="71"/>
      <c r="D1188" s="71"/>
      <c r="M1188" s="71"/>
    </row>
    <row r="1189" spans="1:13" ht="12">
      <c r="A1189" s="71"/>
      <c r="B1189" s="71"/>
      <c r="C1189" s="71"/>
      <c r="D1189" s="71"/>
      <c r="M1189" s="71"/>
    </row>
    <row r="1190" spans="1:13" ht="12">
      <c r="A1190" s="71"/>
      <c r="B1190" s="71"/>
      <c r="C1190" s="71"/>
      <c r="D1190" s="71"/>
      <c r="M1190" s="71"/>
    </row>
    <row r="1191" spans="1:13" ht="12">
      <c r="A1191" s="71"/>
      <c r="B1191" s="71"/>
      <c r="C1191" s="71"/>
      <c r="D1191" s="71"/>
      <c r="M1191" s="71"/>
    </row>
    <row r="1192" spans="1:13" ht="12">
      <c r="A1192" s="71"/>
      <c r="B1192" s="71"/>
      <c r="C1192" s="71"/>
      <c r="D1192" s="71"/>
      <c r="M1192" s="71"/>
    </row>
    <row r="1193" spans="1:13" ht="12">
      <c r="A1193" s="71"/>
      <c r="B1193" s="71"/>
      <c r="C1193" s="71"/>
      <c r="D1193" s="71"/>
      <c r="M1193" s="71"/>
    </row>
    <row r="1194" spans="1:13" ht="12">
      <c r="A1194" s="71"/>
      <c r="B1194" s="71"/>
      <c r="C1194" s="71"/>
      <c r="D1194" s="71"/>
      <c r="M1194" s="71"/>
    </row>
    <row r="1195" spans="1:13" ht="12">
      <c r="A1195" s="71"/>
      <c r="B1195" s="71"/>
      <c r="C1195" s="71"/>
      <c r="D1195" s="71"/>
      <c r="M1195" s="71"/>
    </row>
    <row r="1196" spans="1:13" ht="12">
      <c r="A1196" s="71"/>
      <c r="B1196" s="71"/>
      <c r="C1196" s="71"/>
      <c r="D1196" s="71"/>
      <c r="M1196" s="71"/>
    </row>
    <row r="1197" spans="1:13" ht="12">
      <c r="A1197" s="71"/>
      <c r="B1197" s="71"/>
      <c r="C1197" s="71"/>
      <c r="D1197" s="71"/>
      <c r="M1197" s="71"/>
    </row>
    <row r="1198" spans="1:13" ht="12">
      <c r="A1198" s="71"/>
      <c r="B1198" s="71"/>
      <c r="C1198" s="71"/>
      <c r="D1198" s="71"/>
      <c r="M1198" s="71"/>
    </row>
    <row r="1199" spans="1:13" ht="12">
      <c r="A1199" s="71"/>
      <c r="B1199" s="71"/>
      <c r="C1199" s="71"/>
      <c r="D1199" s="71"/>
      <c r="M1199" s="71"/>
    </row>
    <row r="1200" spans="1:13" ht="12">
      <c r="A1200" s="71"/>
      <c r="B1200" s="71"/>
      <c r="C1200" s="71"/>
      <c r="D1200" s="71"/>
      <c r="M1200" s="71"/>
    </row>
    <row r="1201" spans="1:13" ht="12">
      <c r="A1201" s="71"/>
      <c r="B1201" s="71"/>
      <c r="C1201" s="71"/>
      <c r="D1201" s="71"/>
      <c r="M1201" s="71"/>
    </row>
    <row r="1202" spans="1:13" ht="12">
      <c r="A1202" s="71"/>
      <c r="B1202" s="71"/>
      <c r="C1202" s="71"/>
      <c r="D1202" s="71"/>
      <c r="M1202" s="71"/>
    </row>
    <row r="1203" spans="1:13" ht="12">
      <c r="A1203" s="71"/>
      <c r="B1203" s="71"/>
      <c r="C1203" s="71"/>
      <c r="D1203" s="71"/>
      <c r="M1203" s="71"/>
    </row>
    <row r="1204" spans="1:13" ht="12">
      <c r="A1204" s="71"/>
      <c r="B1204" s="71"/>
      <c r="C1204" s="71"/>
      <c r="D1204" s="71"/>
      <c r="M1204" s="71"/>
    </row>
    <row r="1205" spans="1:13" ht="12">
      <c r="A1205" s="71"/>
      <c r="B1205" s="71"/>
      <c r="C1205" s="71"/>
      <c r="D1205" s="71"/>
      <c r="M1205" s="71"/>
    </row>
    <row r="1206" spans="1:13" ht="12">
      <c r="A1206" s="71"/>
      <c r="B1206" s="71"/>
      <c r="C1206" s="71"/>
      <c r="D1206" s="71"/>
      <c r="M1206" s="71"/>
    </row>
    <row r="1207" spans="1:13" ht="12">
      <c r="A1207" s="71"/>
      <c r="B1207" s="71"/>
      <c r="C1207" s="71"/>
      <c r="D1207" s="71"/>
      <c r="M1207" s="71"/>
    </row>
    <row r="1208" spans="1:13" ht="12">
      <c r="A1208" s="71"/>
      <c r="B1208" s="71"/>
      <c r="C1208" s="71"/>
      <c r="D1208" s="71"/>
      <c r="M1208" s="71"/>
    </row>
    <row r="1209" spans="1:13" ht="12">
      <c r="A1209" s="71"/>
      <c r="B1209" s="71"/>
      <c r="C1209" s="71"/>
      <c r="D1209" s="71"/>
      <c r="M1209" s="71"/>
    </row>
    <row r="1210" spans="1:13" ht="12">
      <c r="A1210" s="71"/>
      <c r="B1210" s="71"/>
      <c r="C1210" s="71"/>
      <c r="D1210" s="71"/>
      <c r="M1210" s="71"/>
    </row>
    <row r="1211" spans="1:13" ht="12">
      <c r="A1211" s="71"/>
      <c r="B1211" s="71"/>
      <c r="C1211" s="71"/>
      <c r="D1211" s="71"/>
      <c r="M1211" s="71"/>
    </row>
    <row r="1212" spans="1:13" ht="12">
      <c r="A1212" s="71"/>
      <c r="B1212" s="71"/>
      <c r="C1212" s="71"/>
      <c r="D1212" s="71"/>
      <c r="M1212" s="71"/>
    </row>
    <row r="1213" spans="1:13" ht="12">
      <c r="A1213" s="71"/>
      <c r="B1213" s="71"/>
      <c r="C1213" s="71"/>
      <c r="D1213" s="71"/>
      <c r="M1213" s="71"/>
    </row>
    <row r="1214" spans="1:13" ht="12">
      <c r="A1214" s="71"/>
      <c r="B1214" s="71"/>
      <c r="C1214" s="71"/>
      <c r="D1214" s="71"/>
      <c r="M1214" s="71"/>
    </row>
    <row r="1215" spans="1:13" ht="12">
      <c r="A1215" s="71"/>
      <c r="B1215" s="71"/>
      <c r="C1215" s="71"/>
      <c r="D1215" s="71"/>
      <c r="M1215" s="71"/>
    </row>
    <row r="1216" spans="1:13" ht="12">
      <c r="A1216" s="71"/>
      <c r="B1216" s="71"/>
      <c r="C1216" s="71"/>
      <c r="D1216" s="71"/>
      <c r="M1216" s="71"/>
    </row>
    <row r="1217" spans="1:13" ht="12">
      <c r="A1217" s="71"/>
      <c r="B1217" s="71"/>
      <c r="C1217" s="71"/>
      <c r="D1217" s="71"/>
      <c r="M1217" s="71"/>
    </row>
    <row r="1218" spans="1:13" ht="12">
      <c r="A1218" s="71"/>
      <c r="B1218" s="71"/>
      <c r="C1218" s="71"/>
      <c r="D1218" s="71"/>
      <c r="M1218" s="71"/>
    </row>
    <row r="1219" spans="1:13" ht="12">
      <c r="A1219" s="71"/>
      <c r="B1219" s="71"/>
      <c r="C1219" s="71"/>
      <c r="D1219" s="71"/>
      <c r="M1219" s="71"/>
    </row>
    <row r="1220" spans="1:13" ht="12">
      <c r="A1220" s="71"/>
      <c r="B1220" s="71"/>
      <c r="C1220" s="71"/>
      <c r="D1220" s="71"/>
      <c r="M1220" s="71"/>
    </row>
    <row r="1221" spans="1:13" ht="12">
      <c r="A1221" s="71"/>
      <c r="B1221" s="71"/>
      <c r="C1221" s="71"/>
      <c r="D1221" s="71"/>
      <c r="M1221" s="71"/>
    </row>
    <row r="1222" spans="1:13" ht="12">
      <c r="A1222" s="71"/>
      <c r="B1222" s="71"/>
      <c r="C1222" s="71"/>
      <c r="D1222" s="71"/>
      <c r="M1222" s="71"/>
    </row>
    <row r="1223" spans="1:13" ht="12">
      <c r="A1223" s="71"/>
      <c r="B1223" s="71"/>
      <c r="C1223" s="71"/>
      <c r="D1223" s="71"/>
      <c r="M1223" s="71"/>
    </row>
    <row r="1224" spans="1:13" ht="12">
      <c r="A1224" s="71"/>
      <c r="B1224" s="71"/>
      <c r="C1224" s="71"/>
      <c r="D1224" s="71"/>
      <c r="M1224" s="71"/>
    </row>
    <row r="1225" spans="1:13" ht="12">
      <c r="A1225" s="71"/>
      <c r="B1225" s="71"/>
      <c r="C1225" s="71"/>
      <c r="D1225" s="71"/>
      <c r="M1225" s="71"/>
    </row>
    <row r="1226" spans="1:13" ht="12">
      <c r="A1226" s="71"/>
      <c r="B1226" s="71"/>
      <c r="C1226" s="71"/>
      <c r="D1226" s="71"/>
      <c r="M1226" s="71"/>
    </row>
    <row r="1227" spans="1:13" ht="12">
      <c r="A1227" s="71"/>
      <c r="B1227" s="71"/>
      <c r="C1227" s="71"/>
      <c r="D1227" s="71"/>
      <c r="M1227" s="71"/>
    </row>
    <row r="1228" spans="1:13" ht="12">
      <c r="A1228" s="71"/>
      <c r="B1228" s="71"/>
      <c r="C1228" s="71"/>
      <c r="D1228" s="71"/>
      <c r="M1228" s="71"/>
    </row>
    <row r="1229" spans="1:13" ht="12">
      <c r="A1229" s="71"/>
      <c r="B1229" s="71"/>
      <c r="C1229" s="71"/>
      <c r="D1229" s="71"/>
      <c r="M1229" s="71"/>
    </row>
    <row r="1230" spans="1:13" ht="12">
      <c r="A1230" s="71"/>
      <c r="B1230" s="71"/>
      <c r="C1230" s="71"/>
      <c r="D1230" s="71"/>
      <c r="M1230" s="71"/>
    </row>
    <row r="1231" spans="1:13" ht="12">
      <c r="A1231" s="71"/>
      <c r="B1231" s="71"/>
      <c r="C1231" s="71"/>
      <c r="D1231" s="71"/>
      <c r="M1231" s="71"/>
    </row>
    <row r="1232" spans="1:13" ht="12">
      <c r="A1232" s="71"/>
      <c r="B1232" s="71"/>
      <c r="C1232" s="71"/>
      <c r="D1232" s="71"/>
      <c r="M1232" s="71"/>
    </row>
    <row r="1233" spans="1:13" ht="12">
      <c r="A1233" s="71"/>
      <c r="B1233" s="71"/>
      <c r="C1233" s="71"/>
      <c r="D1233" s="71"/>
      <c r="M1233" s="71"/>
    </row>
    <row r="1234" spans="1:13" ht="12">
      <c r="A1234" s="71"/>
      <c r="B1234" s="71"/>
      <c r="C1234" s="71"/>
      <c r="D1234" s="71"/>
      <c r="M1234" s="71"/>
    </row>
    <row r="1235" spans="1:13" ht="12">
      <c r="A1235" s="71"/>
      <c r="B1235" s="71"/>
      <c r="C1235" s="71"/>
      <c r="D1235" s="71"/>
      <c r="M1235" s="71"/>
    </row>
    <row r="1236" spans="1:13" ht="12">
      <c r="A1236" s="71"/>
      <c r="B1236" s="71"/>
      <c r="C1236" s="71"/>
      <c r="D1236" s="71"/>
      <c r="M1236" s="71"/>
    </row>
    <row r="1237" spans="1:13" ht="12">
      <c r="A1237" s="71"/>
      <c r="B1237" s="71"/>
      <c r="C1237" s="71"/>
      <c r="D1237" s="71"/>
      <c r="M1237" s="71"/>
    </row>
    <row r="1238" spans="1:13" ht="12">
      <c r="A1238" s="71"/>
      <c r="B1238" s="71"/>
      <c r="C1238" s="71"/>
      <c r="D1238" s="71"/>
      <c r="M1238" s="71"/>
    </row>
    <row r="1239" spans="1:13" ht="12">
      <c r="A1239" s="71"/>
      <c r="B1239" s="71"/>
      <c r="C1239" s="71"/>
      <c r="D1239" s="71"/>
      <c r="M1239" s="71"/>
    </row>
    <row r="1240" spans="1:13" ht="12">
      <c r="A1240" s="71"/>
      <c r="B1240" s="71"/>
      <c r="C1240" s="71"/>
      <c r="D1240" s="71"/>
      <c r="M1240" s="71"/>
    </row>
    <row r="1241" spans="1:13" ht="12">
      <c r="A1241" s="71"/>
      <c r="B1241" s="71"/>
      <c r="C1241" s="71"/>
      <c r="D1241" s="71"/>
      <c r="M1241" s="71"/>
    </row>
    <row r="1242" spans="1:13" ht="12">
      <c r="A1242" s="71"/>
      <c r="B1242" s="71"/>
      <c r="C1242" s="71"/>
      <c r="D1242" s="71"/>
      <c r="M1242" s="71"/>
    </row>
    <row r="1243" spans="1:13" ht="12">
      <c r="A1243" s="71"/>
      <c r="B1243" s="71"/>
      <c r="C1243" s="71"/>
      <c r="D1243" s="71"/>
      <c r="M1243" s="71"/>
    </row>
    <row r="1244" spans="1:13" ht="12">
      <c r="A1244" s="71"/>
      <c r="B1244" s="71"/>
      <c r="C1244" s="71"/>
      <c r="D1244" s="71"/>
      <c r="M1244" s="71"/>
    </row>
    <row r="1245" spans="1:13" ht="12">
      <c r="A1245" s="71"/>
      <c r="B1245" s="71"/>
      <c r="C1245" s="71"/>
      <c r="D1245" s="71"/>
      <c r="M1245" s="71"/>
    </row>
    <row r="1246" spans="1:13" ht="12">
      <c r="A1246" s="71"/>
      <c r="B1246" s="71"/>
      <c r="C1246" s="71"/>
      <c r="D1246" s="71"/>
      <c r="M1246" s="71"/>
    </row>
    <row r="1247" spans="1:13" ht="12">
      <c r="A1247" s="71"/>
      <c r="B1247" s="71"/>
      <c r="C1247" s="71"/>
      <c r="D1247" s="71"/>
      <c r="M1247" s="71"/>
    </row>
    <row r="1248" spans="1:13" ht="12">
      <c r="A1248" s="71"/>
      <c r="B1248" s="71"/>
      <c r="C1248" s="71"/>
      <c r="D1248" s="71"/>
      <c r="M1248" s="71"/>
    </row>
    <row r="1249" spans="1:13" ht="12">
      <c r="A1249" s="71"/>
      <c r="B1249" s="71"/>
      <c r="C1249" s="71"/>
      <c r="D1249" s="71"/>
      <c r="M1249" s="71"/>
    </row>
    <row r="1250" spans="1:13" ht="12">
      <c r="A1250" s="71"/>
      <c r="B1250" s="71"/>
      <c r="C1250" s="71"/>
      <c r="D1250" s="71"/>
      <c r="M1250" s="71"/>
    </row>
    <row r="1251" spans="1:13" ht="12">
      <c r="A1251" s="71"/>
      <c r="B1251" s="71"/>
      <c r="C1251" s="71"/>
      <c r="D1251" s="71"/>
      <c r="M1251" s="71"/>
    </row>
    <row r="1252" spans="1:13" ht="12">
      <c r="A1252" s="71"/>
      <c r="B1252" s="71"/>
      <c r="C1252" s="71"/>
      <c r="D1252" s="71"/>
      <c r="M1252" s="71"/>
    </row>
    <row r="1253" spans="1:13" ht="12">
      <c r="A1253" s="71"/>
      <c r="B1253" s="71"/>
      <c r="C1253" s="71"/>
      <c r="D1253" s="71"/>
      <c r="M1253" s="71"/>
    </row>
    <row r="1254" spans="1:13" ht="12">
      <c r="A1254" s="71"/>
      <c r="B1254" s="71"/>
      <c r="C1254" s="71"/>
      <c r="D1254" s="71"/>
      <c r="M1254" s="71"/>
    </row>
    <row r="1255" spans="1:13" ht="12">
      <c r="A1255" s="71"/>
      <c r="B1255" s="71"/>
      <c r="C1255" s="71"/>
      <c r="D1255" s="71"/>
      <c r="M1255" s="71"/>
    </row>
    <row r="1256" spans="1:13" ht="12">
      <c r="A1256" s="71"/>
      <c r="B1256" s="71"/>
      <c r="C1256" s="71"/>
      <c r="D1256" s="71"/>
      <c r="M1256" s="71"/>
    </row>
    <row r="1257" spans="1:13" ht="12">
      <c r="A1257" s="71"/>
      <c r="B1257" s="71"/>
      <c r="C1257" s="71"/>
      <c r="D1257" s="71"/>
      <c r="M1257" s="71"/>
    </row>
    <row r="1258" spans="1:13" ht="12">
      <c r="A1258" s="71"/>
      <c r="B1258" s="71"/>
      <c r="C1258" s="71"/>
      <c r="D1258" s="71"/>
      <c r="M1258" s="71"/>
    </row>
    <row r="1259" spans="1:13" ht="12">
      <c r="A1259" s="71"/>
      <c r="B1259" s="71"/>
      <c r="C1259" s="71"/>
      <c r="D1259" s="71"/>
      <c r="M1259" s="71"/>
    </row>
    <row r="1260" spans="1:13" ht="12">
      <c r="A1260" s="71"/>
      <c r="B1260" s="71"/>
      <c r="C1260" s="71"/>
      <c r="D1260" s="71"/>
      <c r="M1260" s="71"/>
    </row>
    <row r="1261" spans="1:13" ht="12">
      <c r="A1261" s="71"/>
      <c r="B1261" s="71"/>
      <c r="C1261" s="71"/>
      <c r="D1261" s="71"/>
      <c r="M1261" s="71"/>
    </row>
    <row r="1262" spans="1:13" ht="12">
      <c r="A1262" s="71"/>
      <c r="B1262" s="71"/>
      <c r="C1262" s="71"/>
      <c r="D1262" s="71"/>
      <c r="M1262" s="71"/>
    </row>
    <row r="1263" spans="1:13" ht="12">
      <c r="A1263" s="71"/>
      <c r="B1263" s="71"/>
      <c r="C1263" s="71"/>
      <c r="D1263" s="71"/>
      <c r="M1263" s="71"/>
    </row>
    <row r="1264" spans="1:13" ht="12">
      <c r="A1264" s="71"/>
      <c r="B1264" s="71"/>
      <c r="C1264" s="71"/>
      <c r="D1264" s="71"/>
      <c r="M1264" s="71"/>
    </row>
    <row r="1265" spans="1:13" ht="12">
      <c r="A1265" s="71"/>
      <c r="B1265" s="71"/>
      <c r="C1265" s="71"/>
      <c r="D1265" s="71"/>
      <c r="M1265" s="71"/>
    </row>
    <row r="1266" spans="1:13" ht="12">
      <c r="A1266" s="71"/>
      <c r="B1266" s="71"/>
      <c r="C1266" s="71"/>
      <c r="D1266" s="71"/>
      <c r="M1266" s="71"/>
    </row>
    <row r="1267" spans="1:13" ht="12">
      <c r="A1267" s="71"/>
      <c r="B1267" s="71"/>
      <c r="C1267" s="71"/>
      <c r="D1267" s="71"/>
      <c r="M1267" s="71"/>
    </row>
    <row r="1268" spans="1:13" ht="12">
      <c r="A1268" s="71"/>
      <c r="B1268" s="71"/>
      <c r="C1268" s="71"/>
      <c r="D1268" s="71"/>
      <c r="M1268" s="71"/>
    </row>
    <row r="1269" spans="1:13" ht="12">
      <c r="A1269" s="71"/>
      <c r="B1269" s="71"/>
      <c r="C1269" s="71"/>
      <c r="D1269" s="71"/>
      <c r="M1269" s="71"/>
    </row>
    <row r="1270" spans="1:13" ht="12">
      <c r="A1270" s="71"/>
      <c r="B1270" s="71"/>
      <c r="C1270" s="71"/>
      <c r="D1270" s="71"/>
      <c r="M1270" s="71"/>
    </row>
    <row r="1271" spans="1:13" ht="12">
      <c r="A1271" s="71"/>
      <c r="B1271" s="71"/>
      <c r="C1271" s="71"/>
      <c r="D1271" s="71"/>
      <c r="M1271" s="71"/>
    </row>
    <row r="1272" spans="1:13" ht="12">
      <c r="A1272" s="71"/>
      <c r="B1272" s="71"/>
      <c r="C1272" s="71"/>
      <c r="D1272" s="71"/>
      <c r="M1272" s="71"/>
    </row>
    <row r="1273" spans="1:13" ht="12">
      <c r="A1273" s="71"/>
      <c r="B1273" s="71"/>
      <c r="C1273" s="71"/>
      <c r="D1273" s="71"/>
      <c r="M1273" s="71"/>
    </row>
    <row r="1274" spans="1:13" ht="12">
      <c r="A1274" s="71"/>
      <c r="B1274" s="71"/>
      <c r="C1274" s="71"/>
      <c r="D1274" s="71"/>
      <c r="M1274" s="71"/>
    </row>
    <row r="1275" spans="1:13" ht="12">
      <c r="A1275" s="71"/>
      <c r="B1275" s="71"/>
      <c r="C1275" s="71"/>
      <c r="D1275" s="71"/>
      <c r="M1275" s="71"/>
    </row>
    <row r="1276" spans="1:13" ht="12">
      <c r="A1276" s="71"/>
      <c r="B1276" s="71"/>
      <c r="C1276" s="71"/>
      <c r="D1276" s="71"/>
      <c r="M1276" s="71"/>
    </row>
    <row r="1277" spans="1:13" ht="12">
      <c r="A1277" s="71"/>
      <c r="B1277" s="71"/>
      <c r="C1277" s="71"/>
      <c r="D1277" s="71"/>
      <c r="M1277" s="71"/>
    </row>
    <row r="1278" spans="1:13" ht="12">
      <c r="A1278" s="71"/>
      <c r="B1278" s="71"/>
      <c r="C1278" s="71"/>
      <c r="D1278" s="71"/>
      <c r="M1278" s="71"/>
    </row>
    <row r="1279" spans="1:13" ht="12">
      <c r="A1279" s="71"/>
      <c r="B1279" s="71"/>
      <c r="C1279" s="71"/>
      <c r="D1279" s="71"/>
      <c r="M1279" s="71"/>
    </row>
    <row r="1280" spans="1:13" ht="12">
      <c r="A1280" s="71"/>
      <c r="B1280" s="71"/>
      <c r="C1280" s="71"/>
      <c r="D1280" s="71"/>
      <c r="M1280" s="71"/>
    </row>
    <row r="1281" spans="1:13" ht="12">
      <c r="A1281" s="71"/>
      <c r="B1281" s="71"/>
      <c r="C1281" s="71"/>
      <c r="D1281" s="71"/>
      <c r="M1281" s="71"/>
    </row>
    <row r="1282" spans="1:13" ht="12">
      <c r="A1282" s="71"/>
      <c r="B1282" s="71"/>
      <c r="C1282" s="71"/>
      <c r="D1282" s="71"/>
      <c r="M1282" s="71"/>
    </row>
    <row r="1283" spans="1:13" ht="12">
      <c r="A1283" s="71"/>
      <c r="B1283" s="71"/>
      <c r="C1283" s="71"/>
      <c r="D1283" s="71"/>
      <c r="M1283" s="71"/>
    </row>
    <row r="1284" spans="1:13" ht="12">
      <c r="A1284" s="71"/>
      <c r="B1284" s="71"/>
      <c r="C1284" s="71"/>
      <c r="D1284" s="71"/>
      <c r="M1284" s="71"/>
    </row>
    <row r="1285" spans="1:13" ht="12">
      <c r="A1285" s="71"/>
      <c r="B1285" s="71"/>
      <c r="C1285" s="71"/>
      <c r="D1285" s="71"/>
      <c r="M1285" s="71"/>
    </row>
    <row r="1286" spans="1:13" ht="12">
      <c r="A1286" s="71"/>
      <c r="B1286" s="71"/>
      <c r="C1286" s="71"/>
      <c r="D1286" s="71"/>
      <c r="M1286" s="71"/>
    </row>
    <row r="1287" spans="1:13" ht="12">
      <c r="A1287" s="71"/>
      <c r="B1287" s="71"/>
      <c r="C1287" s="71"/>
      <c r="D1287" s="71"/>
      <c r="M1287" s="71"/>
    </row>
    <row r="1288" spans="1:13" ht="12">
      <c r="A1288" s="71"/>
      <c r="B1288" s="71"/>
      <c r="C1288" s="71"/>
      <c r="D1288" s="71"/>
      <c r="M1288" s="71"/>
    </row>
    <row r="1289" spans="1:13" ht="12">
      <c r="A1289" s="71"/>
      <c r="B1289" s="71"/>
      <c r="C1289" s="71"/>
      <c r="D1289" s="71"/>
      <c r="M1289" s="71"/>
    </row>
    <row r="1290" spans="1:13" ht="12">
      <c r="A1290" s="71"/>
      <c r="B1290" s="71"/>
      <c r="C1290" s="71"/>
      <c r="D1290" s="71"/>
      <c r="M1290" s="71"/>
    </row>
    <row r="1291" spans="1:13" ht="12">
      <c r="A1291" s="71"/>
      <c r="B1291" s="71"/>
      <c r="C1291" s="71"/>
      <c r="D1291" s="71"/>
      <c r="M1291" s="71"/>
    </row>
    <row r="1292" spans="1:13" ht="12">
      <c r="A1292" s="71"/>
      <c r="B1292" s="71"/>
      <c r="C1292" s="71"/>
      <c r="D1292" s="71"/>
      <c r="M1292" s="71"/>
    </row>
    <row r="1293" spans="1:13" ht="12">
      <c r="A1293" s="71"/>
      <c r="B1293" s="71"/>
      <c r="C1293" s="71"/>
      <c r="D1293" s="71"/>
      <c r="M1293" s="71"/>
    </row>
    <row r="1294" spans="1:13" ht="12">
      <c r="A1294" s="71"/>
      <c r="B1294" s="71"/>
      <c r="C1294" s="71"/>
      <c r="D1294" s="71"/>
      <c r="M1294" s="71"/>
    </row>
    <row r="1295" spans="1:13" ht="12">
      <c r="A1295" s="71"/>
      <c r="B1295" s="71"/>
      <c r="C1295" s="71"/>
      <c r="D1295" s="71"/>
      <c r="M1295" s="71"/>
    </row>
    <row r="1296" spans="1:13" ht="12">
      <c r="A1296" s="71"/>
      <c r="B1296" s="71"/>
      <c r="C1296" s="71"/>
      <c r="D1296" s="71"/>
      <c r="M1296" s="71"/>
    </row>
    <row r="1297" spans="1:13" ht="12">
      <c r="A1297" s="71"/>
      <c r="B1297" s="71"/>
      <c r="C1297" s="71"/>
      <c r="D1297" s="71"/>
      <c r="M1297" s="71"/>
    </row>
    <row r="1298" spans="1:13" ht="12">
      <c r="A1298" s="71"/>
      <c r="B1298" s="71"/>
      <c r="C1298" s="71"/>
      <c r="D1298" s="71"/>
      <c r="M1298" s="71"/>
    </row>
    <row r="1299" spans="1:13" ht="12">
      <c r="A1299" s="71"/>
      <c r="B1299" s="71"/>
      <c r="C1299" s="71"/>
      <c r="D1299" s="71"/>
      <c r="M1299" s="71"/>
    </row>
    <row r="1300" spans="1:13" ht="12">
      <c r="A1300" s="71"/>
      <c r="B1300" s="71"/>
      <c r="C1300" s="71"/>
      <c r="D1300" s="71"/>
      <c r="M1300" s="71"/>
    </row>
    <row r="1301" spans="1:13" ht="12">
      <c r="A1301" s="71"/>
      <c r="B1301" s="71"/>
      <c r="C1301" s="71"/>
      <c r="D1301" s="71"/>
      <c r="M1301" s="71"/>
    </row>
    <row r="1302" spans="1:13" ht="12">
      <c r="A1302" s="71"/>
      <c r="B1302" s="71"/>
      <c r="C1302" s="71"/>
      <c r="D1302" s="71"/>
      <c r="M1302" s="71"/>
    </row>
    <row r="1303" spans="1:13" ht="12">
      <c r="A1303" s="71"/>
      <c r="B1303" s="71"/>
      <c r="C1303" s="71"/>
      <c r="D1303" s="71"/>
      <c r="M1303" s="71"/>
    </row>
    <row r="1304" spans="1:13" ht="12">
      <c r="A1304" s="71"/>
      <c r="B1304" s="71"/>
      <c r="C1304" s="71"/>
      <c r="D1304" s="71"/>
      <c r="M1304" s="71"/>
    </row>
    <row r="1305" spans="1:13" ht="12">
      <c r="A1305" s="71"/>
      <c r="B1305" s="71"/>
      <c r="C1305" s="71"/>
      <c r="D1305" s="71"/>
      <c r="M1305" s="71"/>
    </row>
    <row r="1306" spans="1:13" ht="12">
      <c r="A1306" s="71"/>
      <c r="B1306" s="71"/>
      <c r="C1306" s="71"/>
      <c r="D1306" s="71"/>
      <c r="M1306" s="71"/>
    </row>
    <row r="1307" spans="1:13" ht="12">
      <c r="A1307" s="71"/>
      <c r="B1307" s="71"/>
      <c r="C1307" s="71"/>
      <c r="D1307" s="71"/>
      <c r="M1307" s="71"/>
    </row>
    <row r="1308" spans="1:13" ht="12">
      <c r="A1308" s="71"/>
      <c r="B1308" s="71"/>
      <c r="C1308" s="71"/>
      <c r="D1308" s="71"/>
      <c r="M1308" s="71"/>
    </row>
    <row r="1309" spans="1:13" ht="12">
      <c r="A1309" s="71"/>
      <c r="B1309" s="71"/>
      <c r="C1309" s="71"/>
      <c r="D1309" s="71"/>
      <c r="M1309" s="71"/>
    </row>
    <row r="1310" spans="1:13" ht="12">
      <c r="A1310" s="71"/>
      <c r="B1310" s="71"/>
      <c r="C1310" s="71"/>
      <c r="D1310" s="71"/>
      <c r="M1310" s="71"/>
    </row>
    <row r="1311" spans="1:13" ht="12">
      <c r="A1311" s="71"/>
      <c r="B1311" s="71"/>
      <c r="C1311" s="71"/>
      <c r="D1311" s="71"/>
      <c r="M1311" s="71"/>
    </row>
    <row r="1312" spans="1:13" ht="12">
      <c r="A1312" s="71"/>
      <c r="B1312" s="71"/>
      <c r="C1312" s="71"/>
      <c r="D1312" s="71"/>
      <c r="M1312" s="71"/>
    </row>
    <row r="1313" spans="1:13" ht="12">
      <c r="A1313" s="71"/>
      <c r="B1313" s="71"/>
      <c r="C1313" s="71"/>
      <c r="D1313" s="71"/>
      <c r="M1313" s="71"/>
    </row>
    <row r="1314" spans="1:13" ht="12">
      <c r="A1314" s="71"/>
      <c r="B1314" s="71"/>
      <c r="C1314" s="71"/>
      <c r="D1314" s="71"/>
      <c r="M1314" s="71"/>
    </row>
    <row r="1315" spans="1:13" ht="12">
      <c r="A1315" s="71"/>
      <c r="B1315" s="71"/>
      <c r="C1315" s="71"/>
      <c r="D1315" s="71"/>
      <c r="M1315" s="71"/>
    </row>
    <row r="1316" spans="1:13" ht="12">
      <c r="A1316" s="71"/>
      <c r="B1316" s="71"/>
      <c r="C1316" s="71"/>
      <c r="D1316" s="71"/>
      <c r="M1316" s="71"/>
    </row>
    <row r="1317" spans="1:13" ht="12">
      <c r="A1317" s="71"/>
      <c r="B1317" s="71"/>
      <c r="C1317" s="71"/>
      <c r="D1317" s="71"/>
      <c r="M1317" s="71"/>
    </row>
    <row r="1318" spans="1:13" ht="12">
      <c r="A1318" s="71"/>
      <c r="B1318" s="71"/>
      <c r="C1318" s="71"/>
      <c r="D1318" s="71"/>
      <c r="M1318" s="71"/>
    </row>
    <row r="1319" spans="1:13" ht="12">
      <c r="A1319" s="71"/>
      <c r="B1319" s="71"/>
      <c r="C1319" s="71"/>
      <c r="D1319" s="71"/>
      <c r="M1319" s="71"/>
    </row>
    <row r="1320" spans="1:13" ht="12">
      <c r="A1320" s="71"/>
      <c r="B1320" s="71"/>
      <c r="C1320" s="71"/>
      <c r="D1320" s="71"/>
      <c r="M1320" s="71"/>
    </row>
    <row r="1321" spans="1:13" ht="12">
      <c r="A1321" s="71"/>
      <c r="B1321" s="71"/>
      <c r="C1321" s="71"/>
      <c r="D1321" s="71"/>
      <c r="M1321" s="71"/>
    </row>
    <row r="1322" spans="1:13" ht="12">
      <c r="A1322" s="71"/>
      <c r="B1322" s="71"/>
      <c r="C1322" s="71"/>
      <c r="D1322" s="71"/>
      <c r="M1322" s="71"/>
    </row>
    <row r="1323" spans="1:13" ht="12">
      <c r="A1323" s="71"/>
      <c r="B1323" s="71"/>
      <c r="C1323" s="71"/>
      <c r="D1323" s="71"/>
      <c r="M1323" s="71"/>
    </row>
    <row r="1324" spans="1:13" ht="12">
      <c r="A1324" s="71"/>
      <c r="B1324" s="71"/>
      <c r="C1324" s="71"/>
      <c r="D1324" s="71"/>
      <c r="M1324" s="71"/>
    </row>
    <row r="1325" spans="1:13" ht="12">
      <c r="A1325" s="71"/>
      <c r="B1325" s="71"/>
      <c r="C1325" s="71"/>
      <c r="D1325" s="71"/>
      <c r="M1325" s="71"/>
    </row>
    <row r="1326" spans="1:13" ht="12">
      <c r="A1326" s="71"/>
      <c r="B1326" s="71"/>
      <c r="C1326" s="71"/>
      <c r="D1326" s="71"/>
      <c r="M1326" s="71"/>
    </row>
    <row r="1327" spans="1:13" ht="12">
      <c r="A1327" s="71"/>
      <c r="B1327" s="71"/>
      <c r="C1327" s="71"/>
      <c r="D1327" s="71"/>
      <c r="M1327" s="71"/>
    </row>
    <row r="1328" spans="1:13" ht="12">
      <c r="A1328" s="71"/>
      <c r="B1328" s="71"/>
      <c r="C1328" s="71"/>
      <c r="D1328" s="71"/>
      <c r="M1328" s="71"/>
    </row>
    <row r="1329" spans="1:13" ht="12">
      <c r="A1329" s="71"/>
      <c r="B1329" s="71"/>
      <c r="C1329" s="71"/>
      <c r="D1329" s="71"/>
      <c r="M1329" s="71"/>
    </row>
    <row r="1330" spans="1:13" ht="12">
      <c r="A1330" s="71"/>
      <c r="B1330" s="71"/>
      <c r="C1330" s="71"/>
      <c r="D1330" s="71"/>
      <c r="M1330" s="71"/>
    </row>
    <row r="1331" spans="1:13" ht="12">
      <c r="A1331" s="71"/>
      <c r="B1331" s="71"/>
      <c r="C1331" s="71"/>
      <c r="D1331" s="71"/>
      <c r="M1331" s="71"/>
    </row>
    <row r="1332" spans="1:13" ht="12">
      <c r="A1332" s="71"/>
      <c r="B1332" s="71"/>
      <c r="C1332" s="71"/>
      <c r="D1332" s="71"/>
      <c r="M1332" s="71"/>
    </row>
    <row r="1333" spans="1:13" ht="12">
      <c r="A1333" s="71"/>
      <c r="B1333" s="71"/>
      <c r="C1333" s="71"/>
      <c r="D1333" s="71"/>
      <c r="M1333" s="71"/>
    </row>
    <row r="1334" spans="1:13" ht="12">
      <c r="A1334" s="71"/>
      <c r="B1334" s="71"/>
      <c r="C1334" s="71"/>
      <c r="D1334" s="71"/>
      <c r="M1334" s="71"/>
    </row>
    <row r="1335" spans="1:13" ht="12">
      <c r="A1335" s="71"/>
      <c r="B1335" s="71"/>
      <c r="C1335" s="71"/>
      <c r="D1335" s="71"/>
      <c r="M1335" s="71"/>
    </row>
    <row r="1336" spans="1:13" ht="12">
      <c r="A1336" s="71"/>
      <c r="B1336" s="71"/>
      <c r="C1336" s="71"/>
      <c r="D1336" s="71"/>
      <c r="M1336" s="71"/>
    </row>
    <row r="1337" spans="1:13" ht="12">
      <c r="A1337" s="71"/>
      <c r="B1337" s="71"/>
      <c r="C1337" s="71"/>
      <c r="D1337" s="71"/>
      <c r="M1337" s="71"/>
    </row>
    <row r="1338" spans="1:13" ht="12">
      <c r="A1338" s="71"/>
      <c r="B1338" s="71"/>
      <c r="C1338" s="71"/>
      <c r="D1338" s="71"/>
      <c r="M1338" s="71"/>
    </row>
    <row r="1339" spans="1:13" ht="12">
      <c r="A1339" s="71"/>
      <c r="B1339" s="71"/>
      <c r="C1339" s="71"/>
      <c r="D1339" s="71"/>
      <c r="M1339" s="71"/>
    </row>
    <row r="1340" spans="1:13" ht="12">
      <c r="A1340" s="71"/>
      <c r="B1340" s="71"/>
      <c r="C1340" s="71"/>
      <c r="D1340" s="71"/>
      <c r="M1340" s="71"/>
    </row>
    <row r="1341" spans="1:13" ht="12">
      <c r="A1341" s="71"/>
      <c r="B1341" s="71"/>
      <c r="C1341" s="71"/>
      <c r="D1341" s="71"/>
      <c r="M1341" s="71"/>
    </row>
    <row r="1342" spans="1:13" ht="12">
      <c r="A1342" s="71"/>
      <c r="B1342" s="71"/>
      <c r="C1342" s="71"/>
      <c r="D1342" s="71"/>
      <c r="M1342" s="71"/>
    </row>
    <row r="1343" spans="1:13" ht="12">
      <c r="A1343" s="71"/>
      <c r="B1343" s="71"/>
      <c r="C1343" s="71"/>
      <c r="D1343" s="71"/>
      <c r="M1343" s="71"/>
    </row>
    <row r="1344" spans="1:13" ht="12">
      <c r="A1344" s="71"/>
      <c r="B1344" s="71"/>
      <c r="C1344" s="71"/>
      <c r="D1344" s="71"/>
      <c r="M1344" s="71"/>
    </row>
    <row r="1345" spans="1:13" ht="12">
      <c r="A1345" s="71"/>
      <c r="B1345" s="71"/>
      <c r="C1345" s="71"/>
      <c r="D1345" s="71"/>
      <c r="M1345" s="71"/>
    </row>
    <row r="1346" spans="1:13" ht="12">
      <c r="A1346" s="71"/>
      <c r="B1346" s="71"/>
      <c r="C1346" s="71"/>
      <c r="D1346" s="71"/>
      <c r="M1346" s="71"/>
    </row>
    <row r="1347" spans="1:13" ht="12">
      <c r="A1347" s="71"/>
      <c r="B1347" s="71"/>
      <c r="C1347" s="71"/>
      <c r="D1347" s="71"/>
      <c r="M1347" s="71"/>
    </row>
    <row r="1348" spans="1:13" ht="12">
      <c r="A1348" s="71"/>
      <c r="B1348" s="71"/>
      <c r="C1348" s="71"/>
      <c r="D1348" s="71"/>
      <c r="M1348" s="71"/>
    </row>
    <row r="1349" spans="1:13" ht="12">
      <c r="A1349" s="71"/>
      <c r="B1349" s="71"/>
      <c r="C1349" s="71"/>
      <c r="D1349" s="71"/>
      <c r="M1349" s="71"/>
    </row>
    <row r="1350" spans="1:13" ht="12">
      <c r="A1350" s="71"/>
      <c r="B1350" s="71"/>
      <c r="C1350" s="71"/>
      <c r="D1350" s="71"/>
      <c r="M1350" s="71"/>
    </row>
    <row r="1351" spans="1:13" ht="12">
      <c r="A1351" s="71"/>
      <c r="B1351" s="71"/>
      <c r="C1351" s="71"/>
      <c r="D1351" s="71"/>
      <c r="M1351" s="71"/>
    </row>
    <row r="1352" spans="1:13" ht="12">
      <c r="A1352" s="71"/>
      <c r="B1352" s="71"/>
      <c r="C1352" s="71"/>
      <c r="D1352" s="71"/>
      <c r="M1352" s="71"/>
    </row>
    <row r="1353" spans="1:13" ht="12">
      <c r="A1353" s="71"/>
      <c r="B1353" s="71"/>
      <c r="C1353" s="71"/>
      <c r="D1353" s="71"/>
      <c r="M1353" s="71"/>
    </row>
    <row r="1354" spans="1:13" ht="12">
      <c r="A1354" s="71"/>
      <c r="B1354" s="71"/>
      <c r="C1354" s="71"/>
      <c r="D1354" s="71"/>
      <c r="M1354" s="71"/>
    </row>
    <row r="1355" spans="1:13" ht="12">
      <c r="A1355" s="71"/>
      <c r="B1355" s="71"/>
      <c r="C1355" s="71"/>
      <c r="D1355" s="71"/>
      <c r="M1355" s="71"/>
    </row>
    <row r="1356" spans="1:13" ht="12">
      <c r="A1356" s="71"/>
      <c r="B1356" s="71"/>
      <c r="C1356" s="71"/>
      <c r="D1356" s="71"/>
      <c r="M1356" s="71"/>
    </row>
    <row r="1357" spans="1:13" ht="12">
      <c r="A1357" s="71"/>
      <c r="B1357" s="71"/>
      <c r="C1357" s="71"/>
      <c r="D1357" s="71"/>
      <c r="M1357" s="71"/>
    </row>
    <row r="1358" spans="1:13" ht="12">
      <c r="A1358" s="71"/>
      <c r="B1358" s="71"/>
      <c r="C1358" s="71"/>
      <c r="D1358" s="71"/>
      <c r="M1358" s="71"/>
    </row>
    <row r="1359" spans="1:13" ht="12">
      <c r="A1359" s="71"/>
      <c r="B1359" s="71"/>
      <c r="C1359" s="71"/>
      <c r="D1359" s="71"/>
      <c r="M1359" s="71"/>
    </row>
    <row r="1360" spans="1:13" ht="12">
      <c r="A1360" s="71"/>
      <c r="B1360" s="71"/>
      <c r="C1360" s="71"/>
      <c r="D1360" s="71"/>
      <c r="M1360" s="71"/>
    </row>
    <row r="1361" spans="1:13" ht="12">
      <c r="A1361" s="71"/>
      <c r="B1361" s="71"/>
      <c r="C1361" s="71"/>
      <c r="D1361" s="71"/>
      <c r="M1361" s="71"/>
    </row>
    <row r="1362" spans="1:13" ht="12">
      <c r="A1362" s="71"/>
      <c r="B1362" s="71"/>
      <c r="C1362" s="71"/>
      <c r="D1362" s="71"/>
      <c r="M1362" s="71"/>
    </row>
    <row r="1363" spans="1:13" ht="12">
      <c r="A1363" s="71"/>
      <c r="B1363" s="71"/>
      <c r="C1363" s="71"/>
      <c r="D1363" s="71"/>
      <c r="M1363" s="71"/>
    </row>
    <row r="1364" spans="1:13" ht="12">
      <c r="A1364" s="71"/>
      <c r="B1364" s="71"/>
      <c r="C1364" s="71"/>
      <c r="D1364" s="71"/>
      <c r="M1364" s="71"/>
    </row>
    <row r="1365" spans="1:13" ht="12">
      <c r="A1365" s="71"/>
      <c r="B1365" s="71"/>
      <c r="C1365" s="71"/>
      <c r="D1365" s="71"/>
      <c r="M1365" s="71"/>
    </row>
    <row r="1366" spans="1:13" ht="12">
      <c r="A1366" s="71"/>
      <c r="B1366" s="71"/>
      <c r="C1366" s="71"/>
      <c r="D1366" s="71"/>
      <c r="M1366" s="71"/>
    </row>
    <row r="1367" spans="1:13" ht="12">
      <c r="A1367" s="71"/>
      <c r="B1367" s="71"/>
      <c r="C1367" s="71"/>
      <c r="D1367" s="71"/>
      <c r="M1367" s="71"/>
    </row>
    <row r="1368" spans="1:13" ht="12">
      <c r="A1368" s="71"/>
      <c r="B1368" s="71"/>
      <c r="C1368" s="71"/>
      <c r="D1368" s="71"/>
      <c r="M1368" s="71"/>
    </row>
    <row r="1369" spans="1:13" ht="12">
      <c r="A1369" s="71"/>
      <c r="B1369" s="71"/>
      <c r="C1369" s="71"/>
      <c r="D1369" s="71"/>
      <c r="M1369" s="71"/>
    </row>
    <row r="1370" spans="1:13" ht="12">
      <c r="A1370" s="71"/>
      <c r="B1370" s="71"/>
      <c r="C1370" s="71"/>
      <c r="D1370" s="71"/>
      <c r="M1370" s="71"/>
    </row>
    <row r="1371" spans="1:13" ht="12">
      <c r="A1371" s="71"/>
      <c r="B1371" s="71"/>
      <c r="C1371" s="71"/>
      <c r="D1371" s="71"/>
      <c r="M1371" s="71"/>
    </row>
    <row r="1372" spans="1:13" ht="12">
      <c r="A1372" s="71"/>
      <c r="B1372" s="71"/>
      <c r="C1372" s="71"/>
      <c r="D1372" s="71"/>
      <c r="M1372" s="71"/>
    </row>
    <row r="1373" spans="1:13" ht="12">
      <c r="A1373" s="71"/>
      <c r="B1373" s="71"/>
      <c r="C1373" s="71"/>
      <c r="D1373" s="71"/>
      <c r="M1373" s="71"/>
    </row>
    <row r="1374" spans="1:13" ht="12">
      <c r="A1374" s="71"/>
      <c r="B1374" s="71"/>
      <c r="C1374" s="71"/>
      <c r="D1374" s="71"/>
      <c r="M1374" s="71"/>
    </row>
    <row r="1375" spans="1:13" ht="12">
      <c r="A1375" s="71"/>
      <c r="B1375" s="71"/>
      <c r="C1375" s="71"/>
      <c r="D1375" s="71"/>
      <c r="M1375" s="71"/>
    </row>
    <row r="1376" spans="1:13" ht="12">
      <c r="A1376" s="71"/>
      <c r="B1376" s="71"/>
      <c r="C1376" s="71"/>
      <c r="D1376" s="71"/>
      <c r="M1376" s="71"/>
    </row>
    <row r="1377" spans="1:13" ht="12">
      <c r="A1377" s="71"/>
      <c r="B1377" s="71"/>
      <c r="C1377" s="71"/>
      <c r="D1377" s="71"/>
      <c r="M1377" s="71"/>
    </row>
    <row r="1378" spans="1:13" ht="12">
      <c r="A1378" s="71"/>
      <c r="B1378" s="71"/>
      <c r="C1378" s="71"/>
      <c r="D1378" s="71"/>
      <c r="M1378" s="71"/>
    </row>
    <row r="1379" spans="1:13" ht="12">
      <c r="A1379" s="71"/>
      <c r="B1379" s="71"/>
      <c r="C1379" s="71"/>
      <c r="D1379" s="71"/>
      <c r="M1379" s="71"/>
    </row>
    <row r="1380" spans="1:13" ht="12">
      <c r="A1380" s="71"/>
      <c r="B1380" s="71"/>
      <c r="C1380" s="71"/>
      <c r="D1380" s="71"/>
      <c r="M1380" s="71"/>
    </row>
    <row r="1381" spans="1:13" ht="12">
      <c r="A1381" s="71"/>
      <c r="B1381" s="71"/>
      <c r="C1381" s="71"/>
      <c r="D1381" s="71"/>
      <c r="M1381" s="71"/>
    </row>
    <row r="1382" spans="1:13" ht="12">
      <c r="A1382" s="71"/>
      <c r="B1382" s="71"/>
      <c r="C1382" s="71"/>
      <c r="D1382" s="71"/>
      <c r="M1382" s="71"/>
    </row>
    <row r="1383" spans="1:13" ht="12">
      <c r="A1383" s="71"/>
      <c r="B1383" s="71"/>
      <c r="C1383" s="71"/>
      <c r="D1383" s="71"/>
      <c r="M1383" s="71"/>
    </row>
    <row r="1384" spans="1:13" ht="12">
      <c r="A1384" s="71"/>
      <c r="B1384" s="71"/>
      <c r="C1384" s="71"/>
      <c r="D1384" s="71"/>
      <c r="M1384" s="71"/>
    </row>
    <row r="1385" spans="1:13" ht="12">
      <c r="A1385" s="71"/>
      <c r="B1385" s="71"/>
      <c r="C1385" s="71"/>
      <c r="D1385" s="71"/>
      <c r="M1385" s="71"/>
    </row>
    <row r="1386" spans="1:13" ht="12">
      <c r="A1386" s="71"/>
      <c r="B1386" s="71"/>
      <c r="C1386" s="71"/>
      <c r="D1386" s="71"/>
      <c r="M1386" s="71"/>
    </row>
    <row r="1387" spans="1:13" ht="12">
      <c r="A1387" s="71"/>
      <c r="B1387" s="71"/>
      <c r="C1387" s="71"/>
      <c r="D1387" s="71"/>
      <c r="M1387" s="71"/>
    </row>
    <row r="1388" spans="1:13" ht="12">
      <c r="A1388" s="71"/>
      <c r="B1388" s="71"/>
      <c r="C1388" s="71"/>
      <c r="D1388" s="71"/>
      <c r="M1388" s="71"/>
    </row>
    <row r="1389" spans="1:13" ht="12">
      <c r="A1389" s="71"/>
      <c r="B1389" s="71"/>
      <c r="C1389" s="71"/>
      <c r="D1389" s="71"/>
      <c r="M1389" s="71"/>
    </row>
    <row r="1390" spans="1:13" ht="12">
      <c r="A1390" s="71"/>
      <c r="B1390" s="71"/>
      <c r="C1390" s="71"/>
      <c r="D1390" s="71"/>
      <c r="M1390" s="71"/>
    </row>
    <row r="1391" spans="1:13" ht="12">
      <c r="A1391" s="71"/>
      <c r="B1391" s="71"/>
      <c r="C1391" s="71"/>
      <c r="D1391" s="71"/>
      <c r="M1391" s="71"/>
    </row>
    <row r="1392" spans="1:13" ht="12">
      <c r="A1392" s="71"/>
      <c r="B1392" s="71"/>
      <c r="C1392" s="71"/>
      <c r="D1392" s="71"/>
      <c r="M1392" s="71"/>
    </row>
    <row r="1393" spans="1:13" ht="12">
      <c r="A1393" s="71"/>
      <c r="B1393" s="71"/>
      <c r="C1393" s="71"/>
      <c r="D1393" s="71"/>
      <c r="M1393" s="71"/>
    </row>
    <row r="1394" spans="1:13" ht="12">
      <c r="A1394" s="71"/>
      <c r="B1394" s="71"/>
      <c r="C1394" s="71"/>
      <c r="D1394" s="71"/>
      <c r="M1394" s="71"/>
    </row>
    <row r="1395" spans="1:13" ht="12">
      <c r="A1395" s="71"/>
      <c r="B1395" s="71"/>
      <c r="C1395" s="71"/>
      <c r="D1395" s="71"/>
      <c r="M1395" s="71"/>
    </row>
    <row r="1396" spans="1:13" ht="12">
      <c r="A1396" s="71"/>
      <c r="B1396" s="71"/>
      <c r="C1396" s="71"/>
      <c r="D1396" s="71"/>
      <c r="M1396" s="71"/>
    </row>
    <row r="1397" spans="1:13" ht="12">
      <c r="A1397" s="71"/>
      <c r="B1397" s="71"/>
      <c r="C1397" s="71"/>
      <c r="D1397" s="71"/>
      <c r="M1397" s="71"/>
    </row>
    <row r="1398" spans="1:13" ht="12">
      <c r="A1398" s="71"/>
      <c r="B1398" s="71"/>
      <c r="C1398" s="71"/>
      <c r="D1398" s="71"/>
      <c r="M1398" s="71"/>
    </row>
    <row r="1399" spans="1:13" ht="12">
      <c r="A1399" s="71"/>
      <c r="B1399" s="71"/>
      <c r="C1399" s="71"/>
      <c r="D1399" s="71"/>
      <c r="M1399" s="71"/>
    </row>
    <row r="1400" spans="1:13" ht="12">
      <c r="A1400" s="71"/>
      <c r="B1400" s="71"/>
      <c r="C1400" s="71"/>
      <c r="D1400" s="71"/>
      <c r="M1400" s="71"/>
    </row>
    <row r="1401" spans="1:13" ht="12">
      <c r="A1401" s="71"/>
      <c r="B1401" s="71"/>
      <c r="C1401" s="71"/>
      <c r="D1401" s="71"/>
      <c r="M1401" s="71"/>
    </row>
    <row r="1402" spans="1:13" ht="12">
      <c r="A1402" s="71"/>
      <c r="B1402" s="71"/>
      <c r="C1402" s="71"/>
      <c r="D1402" s="71"/>
      <c r="M1402" s="71"/>
    </row>
    <row r="1403" spans="1:13" ht="12">
      <c r="A1403" s="71"/>
      <c r="B1403" s="71"/>
      <c r="C1403" s="71"/>
      <c r="D1403" s="71"/>
      <c r="M1403" s="71"/>
    </row>
    <row r="1404" spans="1:13" ht="12">
      <c r="A1404" s="71"/>
      <c r="B1404" s="71"/>
      <c r="C1404" s="71"/>
      <c r="D1404" s="71"/>
      <c r="M1404" s="71"/>
    </row>
    <row r="1405" spans="1:13" ht="12">
      <c r="A1405" s="71"/>
      <c r="B1405" s="71"/>
      <c r="C1405" s="71"/>
      <c r="D1405" s="71"/>
      <c r="M1405" s="71"/>
    </row>
    <row r="1406" spans="1:13" ht="12">
      <c r="A1406" s="71"/>
      <c r="B1406" s="71"/>
      <c r="C1406" s="71"/>
      <c r="D1406" s="71"/>
      <c r="M1406" s="71"/>
    </row>
    <row r="1407" spans="1:13" ht="12">
      <c r="A1407" s="71"/>
      <c r="B1407" s="71"/>
      <c r="C1407" s="71"/>
      <c r="D1407" s="71"/>
      <c r="M1407" s="71"/>
    </row>
    <row r="1408" spans="1:13" ht="12">
      <c r="A1408" s="71"/>
      <c r="B1408" s="71"/>
      <c r="C1408" s="71"/>
      <c r="D1408" s="71"/>
      <c r="M1408" s="71"/>
    </row>
    <row r="1409" spans="1:13" ht="12">
      <c r="A1409" s="71"/>
      <c r="B1409" s="71"/>
      <c r="C1409" s="71"/>
      <c r="D1409" s="71"/>
      <c r="M1409" s="71"/>
    </row>
    <row r="1410" spans="1:13" ht="12">
      <c r="A1410" s="71"/>
      <c r="B1410" s="71"/>
      <c r="C1410" s="71"/>
      <c r="D1410" s="71"/>
      <c r="M1410" s="71"/>
    </row>
    <row r="1411" spans="1:13" ht="12">
      <c r="A1411" s="71"/>
      <c r="B1411" s="71"/>
      <c r="C1411" s="71"/>
      <c r="D1411" s="71"/>
      <c r="M1411" s="71"/>
    </row>
    <row r="1412" spans="1:13" ht="12">
      <c r="A1412" s="71"/>
      <c r="B1412" s="71"/>
      <c r="C1412" s="71"/>
      <c r="D1412" s="71"/>
      <c r="M1412" s="71"/>
    </row>
    <row r="1413" spans="1:13" ht="12">
      <c r="A1413" s="71"/>
      <c r="B1413" s="71"/>
      <c r="C1413" s="71"/>
      <c r="D1413" s="71"/>
      <c r="M1413" s="71"/>
    </row>
    <row r="1414" spans="1:13" ht="12">
      <c r="A1414" s="71"/>
      <c r="B1414" s="71"/>
      <c r="C1414" s="71"/>
      <c r="D1414" s="71"/>
      <c r="M1414" s="71"/>
    </row>
    <row r="1415" spans="1:13" ht="12">
      <c r="A1415" s="71"/>
      <c r="B1415" s="71"/>
      <c r="C1415" s="71"/>
      <c r="D1415" s="71"/>
      <c r="M1415" s="71"/>
    </row>
    <row r="1416" spans="1:13" ht="12">
      <c r="A1416" s="71"/>
      <c r="B1416" s="71"/>
      <c r="C1416" s="71"/>
      <c r="D1416" s="71"/>
      <c r="M1416" s="71"/>
    </row>
    <row r="1417" spans="1:13" ht="12">
      <c r="A1417" s="71"/>
      <c r="B1417" s="71"/>
      <c r="C1417" s="71"/>
      <c r="D1417" s="71"/>
      <c r="M1417" s="71"/>
    </row>
    <row r="1418" spans="1:13" ht="12">
      <c r="A1418" s="71"/>
      <c r="B1418" s="71"/>
      <c r="C1418" s="71"/>
      <c r="D1418" s="71"/>
      <c r="M1418" s="71"/>
    </row>
    <row r="1419" spans="1:13" ht="12">
      <c r="A1419" s="71"/>
      <c r="B1419" s="71"/>
      <c r="C1419" s="71"/>
      <c r="D1419" s="71"/>
      <c r="M1419" s="71"/>
    </row>
    <row r="1420" spans="1:13" ht="12">
      <c r="A1420" s="71"/>
      <c r="B1420" s="71"/>
      <c r="C1420" s="71"/>
      <c r="D1420" s="71"/>
      <c r="M1420" s="71"/>
    </row>
    <row r="1421" spans="1:13" ht="12">
      <c r="A1421" s="71"/>
      <c r="B1421" s="71"/>
      <c r="C1421" s="71"/>
      <c r="D1421" s="71"/>
      <c r="M1421" s="71"/>
    </row>
    <row r="1422" spans="1:13" ht="12">
      <c r="A1422" s="71"/>
      <c r="B1422" s="71"/>
      <c r="C1422" s="71"/>
      <c r="D1422" s="71"/>
      <c r="M1422" s="71"/>
    </row>
    <row r="1423" spans="1:13" ht="12">
      <c r="A1423" s="71"/>
      <c r="B1423" s="71"/>
      <c r="C1423" s="71"/>
      <c r="D1423" s="71"/>
      <c r="M1423" s="71"/>
    </row>
    <row r="1424" spans="1:13" ht="12">
      <c r="A1424" s="71"/>
      <c r="B1424" s="71"/>
      <c r="C1424" s="71"/>
      <c r="D1424" s="71"/>
      <c r="M1424" s="71"/>
    </row>
    <row r="1425" spans="1:13" ht="12">
      <c r="A1425" s="71"/>
      <c r="B1425" s="71"/>
      <c r="C1425" s="71"/>
      <c r="D1425" s="71"/>
      <c r="M1425" s="71"/>
    </row>
    <row r="1426" spans="1:13" ht="12">
      <c r="A1426" s="71"/>
      <c r="B1426" s="71"/>
      <c r="C1426" s="71"/>
      <c r="D1426" s="71"/>
      <c r="M1426" s="71"/>
    </row>
    <row r="1427" spans="1:13" ht="12">
      <c r="A1427" s="71"/>
      <c r="B1427" s="71"/>
      <c r="C1427" s="71"/>
      <c r="D1427" s="71"/>
      <c r="M1427" s="71"/>
    </row>
    <row r="1428" spans="1:13" ht="12">
      <c r="A1428" s="71"/>
      <c r="B1428" s="71"/>
      <c r="C1428" s="71"/>
      <c r="D1428" s="71"/>
      <c r="M1428" s="71"/>
    </row>
    <row r="1429" spans="1:13" ht="12">
      <c r="A1429" s="71"/>
      <c r="B1429" s="71"/>
      <c r="C1429" s="71"/>
      <c r="D1429" s="71"/>
      <c r="M1429" s="71"/>
    </row>
    <row r="1430" spans="1:13" ht="12">
      <c r="A1430" s="71"/>
      <c r="B1430" s="71"/>
      <c r="C1430" s="71"/>
      <c r="D1430" s="71"/>
      <c r="M1430" s="71"/>
    </row>
    <row r="1431" spans="1:13" ht="12">
      <c r="A1431" s="71"/>
      <c r="B1431" s="71"/>
      <c r="C1431" s="71"/>
      <c r="D1431" s="71"/>
      <c r="M1431" s="71"/>
    </row>
    <row r="1432" spans="1:13" ht="12">
      <c r="A1432" s="71"/>
      <c r="B1432" s="71"/>
      <c r="C1432" s="71"/>
      <c r="D1432" s="71"/>
      <c r="M1432" s="71"/>
    </row>
    <row r="1433" spans="1:13" ht="12">
      <c r="A1433" s="71"/>
      <c r="B1433" s="71"/>
      <c r="C1433" s="71"/>
      <c r="D1433" s="71"/>
      <c r="M1433" s="71"/>
    </row>
    <row r="1434" spans="1:13" ht="12">
      <c r="A1434" s="71"/>
      <c r="B1434" s="71"/>
      <c r="C1434" s="71"/>
      <c r="D1434" s="71"/>
      <c r="M1434" s="71"/>
    </row>
    <row r="1435" spans="1:13" ht="12">
      <c r="A1435" s="71"/>
      <c r="B1435" s="71"/>
      <c r="C1435" s="71"/>
      <c r="D1435" s="71"/>
      <c r="M1435" s="71"/>
    </row>
    <row r="1436" spans="1:13" ht="12">
      <c r="A1436" s="71"/>
      <c r="B1436" s="71"/>
      <c r="C1436" s="71"/>
      <c r="D1436" s="71"/>
      <c r="M1436" s="71"/>
    </row>
    <row r="1437" spans="1:13" ht="12">
      <c r="A1437" s="71"/>
      <c r="B1437" s="71"/>
      <c r="C1437" s="71"/>
      <c r="D1437" s="71"/>
      <c r="M1437" s="71"/>
    </row>
    <row r="1438" spans="1:13" ht="12">
      <c r="A1438" s="71"/>
      <c r="B1438" s="71"/>
      <c r="C1438" s="71"/>
      <c r="D1438" s="71"/>
      <c r="M1438" s="71"/>
    </row>
    <row r="1439" spans="1:13" ht="12">
      <c r="A1439" s="71"/>
      <c r="B1439" s="71"/>
      <c r="C1439" s="71"/>
      <c r="D1439" s="71"/>
      <c r="M1439" s="71"/>
    </row>
    <row r="1440" spans="1:13" ht="12">
      <c r="A1440" s="71"/>
      <c r="B1440" s="71"/>
      <c r="C1440" s="71"/>
      <c r="D1440" s="71"/>
      <c r="M1440" s="71"/>
    </row>
    <row r="1441" spans="1:13" ht="12">
      <c r="A1441" s="71"/>
      <c r="B1441" s="71"/>
      <c r="C1441" s="71"/>
      <c r="D1441" s="71"/>
      <c r="M1441" s="71"/>
    </row>
    <row r="1442" spans="1:13" ht="12">
      <c r="A1442" s="71"/>
      <c r="B1442" s="71"/>
      <c r="C1442" s="71"/>
      <c r="D1442" s="71"/>
      <c r="M1442" s="71"/>
    </row>
    <row r="1443" spans="1:13" ht="12">
      <c r="A1443" s="71"/>
      <c r="B1443" s="71"/>
      <c r="C1443" s="71"/>
      <c r="D1443" s="71"/>
      <c r="M1443" s="71"/>
    </row>
    <row r="1444" spans="1:13" ht="12">
      <c r="A1444" s="71"/>
      <c r="B1444" s="71"/>
      <c r="C1444" s="71"/>
      <c r="D1444" s="71"/>
      <c r="M1444" s="71"/>
    </row>
    <row r="1445" spans="1:13" ht="12">
      <c r="A1445" s="71"/>
      <c r="B1445" s="71"/>
      <c r="C1445" s="71"/>
      <c r="D1445" s="71"/>
      <c r="M1445" s="71"/>
    </row>
    <row r="1446" spans="1:13" ht="12">
      <c r="A1446" s="71"/>
      <c r="B1446" s="71"/>
      <c r="C1446" s="71"/>
      <c r="D1446" s="71"/>
      <c r="M1446" s="71"/>
    </row>
    <row r="1447" spans="1:13" ht="12">
      <c r="A1447" s="71"/>
      <c r="B1447" s="71"/>
      <c r="C1447" s="71"/>
      <c r="D1447" s="71"/>
      <c r="M1447" s="71"/>
    </row>
    <row r="1448" spans="1:13" ht="12">
      <c r="A1448" s="71"/>
      <c r="B1448" s="71"/>
      <c r="C1448" s="71"/>
      <c r="D1448" s="71"/>
      <c r="M1448" s="71"/>
    </row>
    <row r="1449" spans="1:13" ht="12">
      <c r="A1449" s="71"/>
      <c r="B1449" s="71"/>
      <c r="C1449" s="71"/>
      <c r="D1449" s="71"/>
      <c r="M1449" s="71"/>
    </row>
    <row r="1450" spans="1:13" ht="12">
      <c r="A1450" s="71"/>
      <c r="B1450" s="71"/>
      <c r="C1450" s="71"/>
      <c r="D1450" s="71"/>
      <c r="M1450" s="71"/>
    </row>
    <row r="1451" spans="1:13" ht="12">
      <c r="A1451" s="71"/>
      <c r="B1451" s="71"/>
      <c r="C1451" s="71"/>
      <c r="D1451" s="71"/>
      <c r="M1451" s="71"/>
    </row>
    <row r="1452" spans="1:13" ht="12">
      <c r="A1452" s="71"/>
      <c r="B1452" s="71"/>
      <c r="C1452" s="71"/>
      <c r="D1452" s="71"/>
      <c r="M1452" s="71"/>
    </row>
    <row r="1453" spans="1:13" ht="12">
      <c r="A1453" s="71"/>
      <c r="B1453" s="71"/>
      <c r="C1453" s="71"/>
      <c r="D1453" s="71"/>
      <c r="M1453" s="71"/>
    </row>
    <row r="1454" spans="1:13" ht="12">
      <c r="A1454" s="71"/>
      <c r="B1454" s="71"/>
      <c r="C1454" s="71"/>
      <c r="D1454" s="71"/>
      <c r="M1454" s="71"/>
    </row>
    <row r="1455" spans="1:13" ht="12">
      <c r="A1455" s="71"/>
      <c r="B1455" s="71"/>
      <c r="C1455" s="71"/>
      <c r="D1455" s="71"/>
      <c r="M1455" s="71"/>
    </row>
    <row r="1456" spans="1:13" ht="12">
      <c r="A1456" s="71"/>
      <c r="B1456" s="71"/>
      <c r="C1456" s="71"/>
      <c r="D1456" s="71"/>
      <c r="M1456" s="71"/>
    </row>
    <row r="1457" spans="1:13" ht="12">
      <c r="A1457" s="71"/>
      <c r="B1457" s="71"/>
      <c r="C1457" s="71"/>
      <c r="D1457" s="71"/>
      <c r="M1457" s="71"/>
    </row>
    <row r="1458" spans="1:13" ht="12">
      <c r="A1458" s="71"/>
      <c r="B1458" s="71"/>
      <c r="C1458" s="71"/>
      <c r="D1458" s="71"/>
      <c r="M1458" s="71"/>
    </row>
    <row r="1459" spans="1:13" ht="12">
      <c r="A1459" s="71"/>
      <c r="B1459" s="71"/>
      <c r="C1459" s="71"/>
      <c r="D1459" s="71"/>
      <c r="M1459" s="71"/>
    </row>
    <row r="1460" spans="1:13" ht="12">
      <c r="A1460" s="71"/>
      <c r="B1460" s="71"/>
      <c r="C1460" s="71"/>
      <c r="D1460" s="71"/>
      <c r="M1460" s="71"/>
    </row>
    <row r="1461" spans="1:13" ht="12">
      <c r="A1461" s="71"/>
      <c r="B1461" s="71"/>
      <c r="C1461" s="71"/>
      <c r="D1461" s="71"/>
      <c r="M1461" s="71"/>
    </row>
    <row r="1462" spans="1:13" ht="12">
      <c r="A1462" s="71"/>
      <c r="B1462" s="71"/>
      <c r="C1462" s="71"/>
      <c r="D1462" s="71"/>
      <c r="M1462" s="71"/>
    </row>
    <row r="1463" spans="1:13" ht="12">
      <c r="A1463" s="71"/>
      <c r="B1463" s="71"/>
      <c r="C1463" s="71"/>
      <c r="D1463" s="71"/>
      <c r="M1463" s="71"/>
    </row>
    <row r="1464" spans="1:13" ht="12">
      <c r="A1464" s="71"/>
      <c r="B1464" s="71"/>
      <c r="C1464" s="71"/>
      <c r="D1464" s="71"/>
      <c r="M1464" s="71"/>
    </row>
    <row r="1465" spans="1:13" ht="12">
      <c r="A1465" s="71"/>
      <c r="B1465" s="71"/>
      <c r="C1465" s="71"/>
      <c r="D1465" s="71"/>
      <c r="M1465" s="71"/>
    </row>
    <row r="1466" spans="1:13" ht="12">
      <c r="A1466" s="71"/>
      <c r="B1466" s="71"/>
      <c r="C1466" s="71"/>
      <c r="D1466" s="71"/>
      <c r="M1466" s="71"/>
    </row>
    <row r="1467" spans="1:13" ht="12">
      <c r="A1467" s="71"/>
      <c r="B1467" s="71"/>
      <c r="C1467" s="71"/>
      <c r="D1467" s="71"/>
      <c r="M1467" s="71"/>
    </row>
    <row r="1468" spans="1:13" ht="12">
      <c r="A1468" s="71"/>
      <c r="B1468" s="71"/>
      <c r="C1468" s="71"/>
      <c r="D1468" s="71"/>
      <c r="M1468" s="71"/>
    </row>
    <row r="1469" spans="1:13" ht="12">
      <c r="A1469" s="71"/>
      <c r="B1469" s="71"/>
      <c r="C1469" s="71"/>
      <c r="D1469" s="71"/>
      <c r="M1469" s="71"/>
    </row>
    <row r="1470" spans="1:13" ht="12">
      <c r="A1470" s="71"/>
      <c r="B1470" s="71"/>
      <c r="C1470" s="71"/>
      <c r="D1470" s="71"/>
      <c r="M1470" s="71"/>
    </row>
    <row r="1471" spans="1:13" ht="12">
      <c r="A1471" s="71"/>
      <c r="B1471" s="71"/>
      <c r="C1471" s="71"/>
      <c r="D1471" s="71"/>
      <c r="M1471" s="71"/>
    </row>
    <row r="1472" spans="1:13" ht="12">
      <c r="A1472" s="71"/>
      <c r="B1472" s="71"/>
      <c r="C1472" s="71"/>
      <c r="D1472" s="71"/>
      <c r="M1472" s="71"/>
    </row>
    <row r="1473" spans="1:13" ht="12">
      <c r="A1473" s="71"/>
      <c r="B1473" s="71"/>
      <c r="C1473" s="71"/>
      <c r="D1473" s="71"/>
      <c r="M1473" s="71"/>
    </row>
    <row r="1474" spans="1:13" ht="12">
      <c r="A1474" s="71"/>
      <c r="B1474" s="71"/>
      <c r="C1474" s="71"/>
      <c r="D1474" s="71"/>
      <c r="M1474" s="71"/>
    </row>
    <row r="1475" spans="1:13" ht="12">
      <c r="A1475" s="71"/>
      <c r="B1475" s="71"/>
      <c r="C1475" s="71"/>
      <c r="D1475" s="71"/>
      <c r="M1475" s="71"/>
    </row>
    <row r="1476" spans="1:13" ht="12">
      <c r="A1476" s="71"/>
      <c r="B1476" s="71"/>
      <c r="C1476" s="71"/>
      <c r="D1476" s="71"/>
      <c r="M1476" s="71"/>
    </row>
    <row r="1477" spans="1:13" ht="12">
      <c r="A1477" s="71"/>
      <c r="B1477" s="71"/>
      <c r="C1477" s="71"/>
      <c r="D1477" s="71"/>
      <c r="M1477" s="71"/>
    </row>
    <row r="1478" spans="1:13" ht="12">
      <c r="A1478" s="71"/>
      <c r="B1478" s="71"/>
      <c r="C1478" s="71"/>
      <c r="D1478" s="71"/>
      <c r="M1478" s="71"/>
    </row>
    <row r="1479" spans="1:13" ht="12">
      <c r="A1479" s="71"/>
      <c r="B1479" s="71"/>
      <c r="C1479" s="71"/>
      <c r="D1479" s="71"/>
      <c r="M1479" s="71"/>
    </row>
    <row r="1480" spans="1:13" ht="12">
      <c r="A1480" s="71"/>
      <c r="B1480" s="71"/>
      <c r="C1480" s="71"/>
      <c r="D1480" s="71"/>
      <c r="M1480" s="71"/>
    </row>
    <row r="1481" spans="1:13" ht="12">
      <c r="A1481" s="71"/>
      <c r="B1481" s="71"/>
      <c r="C1481" s="71"/>
      <c r="D1481" s="71"/>
      <c r="M1481" s="71"/>
    </row>
    <row r="1482" spans="1:13" ht="12">
      <c r="A1482" s="71"/>
      <c r="B1482" s="71"/>
      <c r="C1482" s="71"/>
      <c r="D1482" s="71"/>
      <c r="M1482" s="71"/>
    </row>
    <row r="1483" spans="1:13" ht="12">
      <c r="A1483" s="71"/>
      <c r="B1483" s="71"/>
      <c r="C1483" s="71"/>
      <c r="D1483" s="71"/>
      <c r="M1483" s="71"/>
    </row>
    <row r="1484" spans="1:13" ht="12">
      <c r="A1484" s="71"/>
      <c r="B1484" s="71"/>
      <c r="C1484" s="71"/>
      <c r="D1484" s="71"/>
      <c r="M1484" s="71"/>
    </row>
    <row r="1485" spans="1:13" ht="12">
      <c r="A1485" s="71"/>
      <c r="B1485" s="71"/>
      <c r="C1485" s="71"/>
      <c r="D1485" s="71"/>
      <c r="M1485" s="71"/>
    </row>
    <row r="1486" spans="1:13" ht="12">
      <c r="A1486" s="71"/>
      <c r="B1486" s="71"/>
      <c r="C1486" s="71"/>
      <c r="D1486" s="71"/>
      <c r="M1486" s="71"/>
    </row>
    <row r="1487" spans="1:13" ht="12">
      <c r="A1487" s="71"/>
      <c r="B1487" s="71"/>
      <c r="C1487" s="71"/>
      <c r="D1487" s="71"/>
      <c r="M1487" s="71"/>
    </row>
    <row r="1488" spans="1:13" ht="12">
      <c r="A1488" s="71"/>
      <c r="B1488" s="71"/>
      <c r="C1488" s="71"/>
      <c r="D1488" s="71"/>
      <c r="M1488" s="71"/>
    </row>
    <row r="1489" spans="1:13" ht="12">
      <c r="A1489" s="71"/>
      <c r="B1489" s="71"/>
      <c r="C1489" s="71"/>
      <c r="D1489" s="71"/>
      <c r="M1489" s="71"/>
    </row>
    <row r="1490" spans="1:13" ht="12">
      <c r="A1490" s="71"/>
      <c r="B1490" s="71"/>
      <c r="C1490" s="71"/>
      <c r="D1490" s="71"/>
      <c r="M1490" s="71"/>
    </row>
    <row r="1491" spans="1:13" ht="12">
      <c r="A1491" s="71"/>
      <c r="B1491" s="71"/>
      <c r="C1491" s="71"/>
      <c r="D1491" s="71"/>
      <c r="M1491" s="71"/>
    </row>
    <row r="1492" spans="1:13" ht="12">
      <c r="A1492" s="71"/>
      <c r="B1492" s="71"/>
      <c r="C1492" s="71"/>
      <c r="D1492" s="71"/>
      <c r="M1492" s="71"/>
    </row>
    <row r="1493" spans="1:13" ht="12">
      <c r="A1493" s="71"/>
      <c r="B1493" s="71"/>
      <c r="C1493" s="71"/>
      <c r="D1493" s="71"/>
      <c r="M1493" s="71"/>
    </row>
    <row r="1494" spans="1:13" ht="12">
      <c r="A1494" s="71"/>
      <c r="B1494" s="71"/>
      <c r="C1494" s="71"/>
      <c r="D1494" s="71"/>
      <c r="M1494" s="71"/>
    </row>
    <row r="1495" spans="1:13" ht="12">
      <c r="A1495" s="71"/>
      <c r="B1495" s="71"/>
      <c r="C1495" s="71"/>
      <c r="D1495" s="71"/>
      <c r="M1495" s="71"/>
    </row>
    <row r="1496" spans="1:13" ht="12">
      <c r="A1496" s="71"/>
      <c r="B1496" s="71"/>
      <c r="C1496" s="71"/>
      <c r="D1496" s="71"/>
      <c r="M1496" s="71"/>
    </row>
    <row r="1497" spans="1:13" ht="12">
      <c r="A1497" s="71"/>
      <c r="B1497" s="71"/>
      <c r="C1497" s="71"/>
      <c r="D1497" s="71"/>
      <c r="M1497" s="71"/>
    </row>
    <row r="1498" spans="1:13" ht="12">
      <c r="A1498" s="71"/>
      <c r="B1498" s="71"/>
      <c r="C1498" s="71"/>
      <c r="D1498" s="71"/>
      <c r="M1498" s="71"/>
    </row>
    <row r="1499" spans="1:13" ht="12">
      <c r="A1499" s="71"/>
      <c r="B1499" s="71"/>
      <c r="C1499" s="71"/>
      <c r="D1499" s="71"/>
      <c r="M1499" s="71"/>
    </row>
    <row r="1500" spans="1:13" ht="12">
      <c r="A1500" s="71"/>
      <c r="B1500" s="71"/>
      <c r="C1500" s="71"/>
      <c r="D1500" s="71"/>
      <c r="M1500" s="71"/>
    </row>
    <row r="1501" spans="1:13" ht="12">
      <c r="A1501" s="71"/>
      <c r="B1501" s="71"/>
      <c r="C1501" s="71"/>
      <c r="D1501" s="71"/>
      <c r="M1501" s="71"/>
    </row>
    <row r="1502" spans="1:13" ht="12">
      <c r="A1502" s="71"/>
      <c r="B1502" s="71"/>
      <c r="C1502" s="71"/>
      <c r="D1502" s="71"/>
      <c r="M1502" s="71"/>
    </row>
    <row r="1503" spans="1:13" ht="12">
      <c r="A1503" s="71"/>
      <c r="B1503" s="71"/>
      <c r="C1503" s="71"/>
      <c r="D1503" s="71"/>
      <c r="M1503" s="71"/>
    </row>
    <row r="1504" spans="1:13" ht="12">
      <c r="A1504" s="71"/>
      <c r="B1504" s="71"/>
      <c r="C1504" s="71"/>
      <c r="D1504" s="71"/>
      <c r="M1504" s="71"/>
    </row>
    <row r="1505" spans="1:13" ht="12">
      <c r="A1505" s="71"/>
      <c r="B1505" s="71"/>
      <c r="C1505" s="71"/>
      <c r="D1505" s="71"/>
      <c r="M1505" s="71"/>
    </row>
    <row r="1506" spans="1:13" ht="12">
      <c r="A1506" s="71"/>
      <c r="B1506" s="71"/>
      <c r="C1506" s="71"/>
      <c r="D1506" s="71"/>
      <c r="M1506" s="71"/>
    </row>
    <row r="1507" spans="1:13" ht="12">
      <c r="A1507" s="71"/>
      <c r="B1507" s="71"/>
      <c r="C1507" s="71"/>
      <c r="D1507" s="71"/>
      <c r="M1507" s="71"/>
    </row>
    <row r="1508" spans="1:13" ht="12">
      <c r="A1508" s="71"/>
      <c r="B1508" s="71"/>
      <c r="C1508" s="71"/>
      <c r="D1508" s="71"/>
      <c r="M1508" s="71"/>
    </row>
    <row r="1509" spans="1:13" ht="12">
      <c r="A1509" s="71"/>
      <c r="B1509" s="71"/>
      <c r="C1509" s="71"/>
      <c r="D1509" s="71"/>
      <c r="M1509" s="71"/>
    </row>
    <row r="1510" spans="1:13" ht="12">
      <c r="A1510" s="71"/>
      <c r="B1510" s="71"/>
      <c r="C1510" s="71"/>
      <c r="D1510" s="71"/>
      <c r="M1510" s="71"/>
    </row>
    <row r="1511" spans="1:13" ht="12">
      <c r="A1511" s="71"/>
      <c r="B1511" s="71"/>
      <c r="C1511" s="71"/>
      <c r="D1511" s="71"/>
      <c r="M1511" s="71"/>
    </row>
    <row r="1512" spans="1:13" ht="12">
      <c r="A1512" s="71"/>
      <c r="B1512" s="71"/>
      <c r="C1512" s="71"/>
      <c r="D1512" s="71"/>
      <c r="M1512" s="71"/>
    </row>
    <row r="1513" spans="1:13" ht="12">
      <c r="A1513" s="71"/>
      <c r="B1513" s="71"/>
      <c r="C1513" s="71"/>
      <c r="D1513" s="71"/>
      <c r="M1513" s="71"/>
    </row>
    <row r="1514" spans="1:13" ht="12">
      <c r="A1514" s="71"/>
      <c r="B1514" s="71"/>
      <c r="C1514" s="71"/>
      <c r="D1514" s="71"/>
      <c r="M1514" s="71"/>
    </row>
    <row r="1515" spans="1:13" ht="12">
      <c r="A1515" s="71"/>
      <c r="B1515" s="71"/>
      <c r="C1515" s="71"/>
      <c r="D1515" s="71"/>
      <c r="M1515" s="71"/>
    </row>
    <row r="1516" spans="1:13" ht="12">
      <c r="A1516" s="71"/>
      <c r="B1516" s="71"/>
      <c r="C1516" s="71"/>
      <c r="D1516" s="71"/>
      <c r="M1516" s="71"/>
    </row>
    <row r="1517" spans="1:13" ht="12">
      <c r="A1517" s="71"/>
      <c r="B1517" s="71"/>
      <c r="C1517" s="71"/>
      <c r="D1517" s="71"/>
      <c r="M1517" s="71"/>
    </row>
    <row r="1518" spans="1:13" ht="12">
      <c r="A1518" s="71"/>
      <c r="B1518" s="71"/>
      <c r="C1518" s="71"/>
      <c r="D1518" s="71"/>
      <c r="M1518" s="71"/>
    </row>
    <row r="1519" spans="1:13" ht="12">
      <c r="A1519" s="71"/>
      <c r="B1519" s="71"/>
      <c r="C1519" s="71"/>
      <c r="D1519" s="71"/>
      <c r="M1519" s="71"/>
    </row>
    <row r="1520" spans="1:13" ht="12">
      <c r="A1520" s="71"/>
      <c r="B1520" s="71"/>
      <c r="C1520" s="71"/>
      <c r="D1520" s="71"/>
      <c r="M1520" s="71"/>
    </row>
    <row r="1521" spans="1:13" ht="12">
      <c r="A1521" s="71"/>
      <c r="B1521" s="71"/>
      <c r="C1521" s="71"/>
      <c r="D1521" s="71"/>
      <c r="M1521" s="71"/>
    </row>
    <row r="1522" spans="1:13" ht="12">
      <c r="A1522" s="71"/>
      <c r="B1522" s="71"/>
      <c r="C1522" s="71"/>
      <c r="D1522" s="71"/>
      <c r="M1522" s="71"/>
    </row>
    <row r="1523" spans="1:13" ht="12">
      <c r="A1523" s="71"/>
      <c r="B1523" s="71"/>
      <c r="C1523" s="71"/>
      <c r="D1523" s="71"/>
      <c r="M1523" s="71"/>
    </row>
    <row r="1524" spans="1:13" ht="12">
      <c r="A1524" s="71"/>
      <c r="B1524" s="71"/>
      <c r="C1524" s="71"/>
      <c r="D1524" s="71"/>
      <c r="M1524" s="71"/>
    </row>
    <row r="1525" spans="1:13" ht="12">
      <c r="A1525" s="71"/>
      <c r="B1525" s="71"/>
      <c r="C1525" s="71"/>
      <c r="D1525" s="71"/>
      <c r="M1525" s="71"/>
    </row>
    <row r="1526" spans="1:13" ht="12">
      <c r="A1526" s="71"/>
      <c r="B1526" s="71"/>
      <c r="C1526" s="71"/>
      <c r="D1526" s="71"/>
      <c r="M1526" s="71"/>
    </row>
    <row r="1527" spans="1:13" ht="12">
      <c r="A1527" s="71"/>
      <c r="B1527" s="71"/>
      <c r="C1527" s="71"/>
      <c r="D1527" s="71"/>
      <c r="M1527" s="71"/>
    </row>
    <row r="1528" spans="1:13" ht="12">
      <c r="A1528" s="71"/>
      <c r="B1528" s="71"/>
      <c r="C1528" s="71"/>
      <c r="D1528" s="71"/>
      <c r="M1528" s="71"/>
    </row>
    <row r="1529" spans="1:13" ht="12">
      <c r="A1529" s="71"/>
      <c r="B1529" s="71"/>
      <c r="C1529" s="71"/>
      <c r="D1529" s="71"/>
      <c r="M1529" s="71"/>
    </row>
    <row r="1530" spans="1:13" ht="12">
      <c r="A1530" s="71"/>
      <c r="B1530" s="71"/>
      <c r="C1530" s="71"/>
      <c r="D1530" s="71"/>
      <c r="M1530" s="71"/>
    </row>
    <row r="1531" spans="1:13" ht="12">
      <c r="A1531" s="71"/>
      <c r="B1531" s="71"/>
      <c r="C1531" s="71"/>
      <c r="D1531" s="71"/>
      <c r="M1531" s="71"/>
    </row>
    <row r="1532" spans="1:13" ht="12">
      <c r="A1532" s="71"/>
      <c r="B1532" s="71"/>
      <c r="C1532" s="71"/>
      <c r="D1532" s="71"/>
      <c r="M1532" s="71"/>
    </row>
    <row r="1533" spans="1:13" ht="12">
      <c r="A1533" s="71"/>
      <c r="B1533" s="71"/>
      <c r="C1533" s="71"/>
      <c r="D1533" s="71"/>
      <c r="M1533" s="71"/>
    </row>
    <row r="1534" spans="1:13" ht="12">
      <c r="A1534" s="71"/>
      <c r="B1534" s="71"/>
      <c r="C1534" s="71"/>
      <c r="D1534" s="71"/>
      <c r="M1534" s="71"/>
    </row>
    <row r="1535" spans="1:13" ht="12">
      <c r="A1535" s="71"/>
      <c r="B1535" s="71"/>
      <c r="C1535" s="71"/>
      <c r="D1535" s="71"/>
      <c r="M1535" s="71"/>
    </row>
    <row r="1536" spans="1:13" ht="12">
      <c r="A1536" s="71"/>
      <c r="B1536" s="71"/>
      <c r="C1536" s="71"/>
      <c r="D1536" s="71"/>
      <c r="M1536" s="71"/>
    </row>
    <row r="1537" spans="1:13" ht="12">
      <c r="A1537" s="71"/>
      <c r="B1537" s="71"/>
      <c r="C1537" s="71"/>
      <c r="D1537" s="71"/>
      <c r="M1537" s="71"/>
    </row>
    <row r="1538" spans="1:13" ht="12">
      <c r="A1538" s="71"/>
      <c r="B1538" s="71"/>
      <c r="C1538" s="71"/>
      <c r="D1538" s="71"/>
      <c r="M1538" s="71"/>
    </row>
    <row r="1539" spans="1:13" ht="12">
      <c r="A1539" s="71"/>
      <c r="B1539" s="71"/>
      <c r="C1539" s="71"/>
      <c r="D1539" s="71"/>
      <c r="M1539" s="71"/>
    </row>
    <row r="1540" spans="1:13" ht="12">
      <c r="A1540" s="71"/>
      <c r="B1540" s="71"/>
      <c r="C1540" s="71"/>
      <c r="D1540" s="71"/>
      <c r="M1540" s="71"/>
    </row>
    <row r="1541" spans="1:13" ht="12">
      <c r="A1541" s="71"/>
      <c r="B1541" s="71"/>
      <c r="C1541" s="71"/>
      <c r="D1541" s="71"/>
      <c r="M1541" s="71"/>
    </row>
    <row r="1542" spans="1:13" ht="12">
      <c r="A1542" s="71"/>
      <c r="B1542" s="71"/>
      <c r="C1542" s="71"/>
      <c r="D1542" s="71"/>
      <c r="M1542" s="71"/>
    </row>
    <row r="1543" spans="1:13" ht="12">
      <c r="A1543" s="71"/>
      <c r="B1543" s="71"/>
      <c r="C1543" s="71"/>
      <c r="D1543" s="71"/>
      <c r="M1543" s="71"/>
    </row>
    <row r="1544" spans="1:13" ht="12">
      <c r="A1544" s="71"/>
      <c r="B1544" s="71"/>
      <c r="C1544" s="71"/>
      <c r="D1544" s="71"/>
      <c r="M1544" s="71"/>
    </row>
    <row r="1545" spans="1:13" ht="12">
      <c r="A1545" s="71"/>
      <c r="B1545" s="71"/>
      <c r="C1545" s="71"/>
      <c r="D1545" s="71"/>
      <c r="M1545" s="71"/>
    </row>
    <row r="1546" spans="1:13" ht="12">
      <c r="A1546" s="71"/>
      <c r="B1546" s="71"/>
      <c r="C1546" s="71"/>
      <c r="D1546" s="71"/>
      <c r="M1546" s="71"/>
    </row>
    <row r="1547" spans="1:4" ht="12">
      <c r="A1547" s="71"/>
      <c r="B1547" s="71"/>
      <c r="C1547" s="71"/>
      <c r="D1547" s="71"/>
    </row>
  </sheetData>
  <mergeCells count="17">
    <mergeCell ref="J8:J10"/>
    <mergeCell ref="K8:K10"/>
    <mergeCell ref="L8:L10"/>
    <mergeCell ref="F8:F10"/>
    <mergeCell ref="G8:G10"/>
    <mergeCell ref="H8:H10"/>
    <mergeCell ref="I8:I10"/>
    <mergeCell ref="A3:M3"/>
    <mergeCell ref="A1:G1"/>
    <mergeCell ref="A77:M77"/>
    <mergeCell ref="A78:K78"/>
    <mergeCell ref="D5:L5"/>
    <mergeCell ref="E6:F7"/>
    <mergeCell ref="G6:H7"/>
    <mergeCell ref="I6:J7"/>
    <mergeCell ref="K6:L7"/>
    <mergeCell ref="E8:E10"/>
  </mergeCells>
  <printOptions horizontalCentered="1"/>
  <pageMargins left="0.3937007874015748" right="0.3937007874015748" top="0.37" bottom="0.56" header="0" footer="0"/>
  <pageSetup fitToWidth="0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4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4.7109375" style="17" customWidth="1"/>
    <col min="2" max="2" width="11.7109375" style="17" customWidth="1"/>
    <col min="3" max="4" width="14.140625" style="17" customWidth="1"/>
    <col min="5" max="5" width="14.28125" style="17" customWidth="1"/>
    <col min="6" max="8" width="14.421875" style="17" customWidth="1"/>
    <col min="9" max="9" width="9.8515625" style="17" customWidth="1"/>
    <col min="10" max="16384" width="11.421875" style="17" customWidth="1"/>
  </cols>
  <sheetData>
    <row r="1" spans="1:9" ht="18" customHeight="1">
      <c r="A1" s="416" t="s">
        <v>564</v>
      </c>
      <c r="B1" s="417"/>
      <c r="C1" s="417"/>
      <c r="D1" s="415"/>
      <c r="E1" s="415"/>
      <c r="I1" s="160" t="s">
        <v>565</v>
      </c>
    </row>
    <row r="3" spans="1:9" ht="24" customHeight="1">
      <c r="A3" s="486" t="s">
        <v>439</v>
      </c>
      <c r="B3" s="489"/>
      <c r="C3" s="489"/>
      <c r="D3" s="489"/>
      <c r="E3" s="489"/>
      <c r="F3" s="489"/>
      <c r="G3" s="489"/>
      <c r="H3" s="489"/>
      <c r="I3" s="489"/>
    </row>
    <row r="4" spans="1:9" ht="12.75" customHeight="1">
      <c r="A4" s="68"/>
      <c r="B4" s="72"/>
      <c r="C4" s="72"/>
      <c r="D4" s="484"/>
      <c r="E4" s="484"/>
      <c r="F4" s="484"/>
      <c r="G4" s="484"/>
      <c r="H4" s="484"/>
      <c r="I4" s="484"/>
    </row>
    <row r="5" spans="1:9" s="66" customFormat="1" ht="12.75" customHeight="1">
      <c r="A5" s="73" t="s">
        <v>593</v>
      </c>
      <c r="B5" s="65"/>
      <c r="C5" s="65"/>
      <c r="D5" s="485"/>
      <c r="E5" s="485"/>
      <c r="F5" s="485"/>
      <c r="G5" s="485"/>
      <c r="H5" s="485"/>
      <c r="I5" s="485"/>
    </row>
    <row r="6" spans="1:9" s="154" customFormat="1" ht="12.75" customHeight="1">
      <c r="A6" s="493" t="s">
        <v>234</v>
      </c>
      <c r="B6" s="493" t="s">
        <v>444</v>
      </c>
      <c r="C6" s="493" t="s">
        <v>408</v>
      </c>
      <c r="D6" s="493" t="s">
        <v>409</v>
      </c>
      <c r="E6" s="493" t="s">
        <v>410</v>
      </c>
      <c r="F6" s="479" t="s">
        <v>411</v>
      </c>
      <c r="G6" s="493" t="s">
        <v>592</v>
      </c>
      <c r="H6" s="493" t="s">
        <v>412</v>
      </c>
      <c r="I6" s="493" t="s">
        <v>645</v>
      </c>
    </row>
    <row r="7" spans="1:9" s="274" customFormat="1" ht="11.25" customHeight="1">
      <c r="A7" s="498"/>
      <c r="B7" s="488"/>
      <c r="C7" s="494"/>
      <c r="D7" s="494"/>
      <c r="E7" s="494"/>
      <c r="F7" s="481"/>
      <c r="G7" s="494"/>
      <c r="H7" s="494"/>
      <c r="I7" s="494"/>
    </row>
    <row r="8" spans="1:9" s="154" customFormat="1" ht="11.25" customHeight="1">
      <c r="A8" s="499"/>
      <c r="B8" s="500"/>
      <c r="C8" s="495"/>
      <c r="D8" s="495"/>
      <c r="E8" s="495"/>
      <c r="F8" s="483"/>
      <c r="G8" s="495"/>
      <c r="H8" s="495"/>
      <c r="I8" s="495"/>
    </row>
    <row r="9" spans="1:9" s="154" customFormat="1" ht="9" customHeight="1">
      <c r="A9" s="275"/>
      <c r="B9" s="276"/>
      <c r="C9" s="277"/>
      <c r="D9" s="277"/>
      <c r="E9" s="277"/>
      <c r="F9" s="277"/>
      <c r="G9" s="277"/>
      <c r="H9" s="277"/>
      <c r="I9" s="277"/>
    </row>
    <row r="10" spans="1:9" s="244" customFormat="1" ht="12.75" customHeight="1">
      <c r="A10" s="181" t="s">
        <v>598</v>
      </c>
      <c r="B10" s="278">
        <v>244709</v>
      </c>
      <c r="C10" s="279">
        <v>40877</v>
      </c>
      <c r="D10" s="279">
        <v>33245</v>
      </c>
      <c r="E10" s="279">
        <v>13460</v>
      </c>
      <c r="F10" s="279">
        <v>14665</v>
      </c>
      <c r="G10" s="279">
        <v>14704</v>
      </c>
      <c r="H10" s="279">
        <v>13153</v>
      </c>
      <c r="I10" s="279">
        <v>114605</v>
      </c>
    </row>
    <row r="11" spans="1:9" s="244" customFormat="1" ht="12.75" customHeight="1">
      <c r="A11" s="181" t="s">
        <v>236</v>
      </c>
      <c r="B11" s="278">
        <v>31488</v>
      </c>
      <c r="C11" s="279">
        <v>9483</v>
      </c>
      <c r="D11" s="279">
        <v>8819</v>
      </c>
      <c r="E11" s="279">
        <v>2105</v>
      </c>
      <c r="F11" s="279">
        <v>4238</v>
      </c>
      <c r="G11" s="279">
        <v>3499</v>
      </c>
      <c r="H11" s="279">
        <v>3343</v>
      </c>
      <c r="I11" s="279">
        <v>1</v>
      </c>
    </row>
    <row r="12" spans="1:9" s="154" customFormat="1" ht="12.75" customHeight="1">
      <c r="A12" s="269" t="s">
        <v>237</v>
      </c>
      <c r="B12" s="188">
        <v>2822</v>
      </c>
      <c r="C12" s="259">
        <v>908</v>
      </c>
      <c r="D12" s="259">
        <v>1015</v>
      </c>
      <c r="E12" s="259">
        <v>214</v>
      </c>
      <c r="F12" s="188">
        <v>290</v>
      </c>
      <c r="G12" s="188">
        <v>242</v>
      </c>
      <c r="H12" s="188">
        <v>153</v>
      </c>
      <c r="I12" s="188">
        <v>0</v>
      </c>
    </row>
    <row r="13" spans="1:9" s="154" customFormat="1" ht="12.75" customHeight="1">
      <c r="A13" s="269" t="s">
        <v>238</v>
      </c>
      <c r="B13" s="188">
        <v>3934</v>
      </c>
      <c r="C13" s="259">
        <v>1009</v>
      </c>
      <c r="D13" s="259">
        <v>1122</v>
      </c>
      <c r="E13" s="259">
        <v>359</v>
      </c>
      <c r="F13" s="188">
        <v>506</v>
      </c>
      <c r="G13" s="188">
        <v>413</v>
      </c>
      <c r="H13" s="188">
        <v>525</v>
      </c>
      <c r="I13" s="188">
        <v>0</v>
      </c>
    </row>
    <row r="14" spans="1:9" s="154" customFormat="1" ht="12.75" customHeight="1">
      <c r="A14" s="269" t="s">
        <v>239</v>
      </c>
      <c r="B14" s="188">
        <v>2328</v>
      </c>
      <c r="C14" s="259">
        <v>669</v>
      </c>
      <c r="D14" s="259">
        <v>525</v>
      </c>
      <c r="E14" s="259">
        <v>140</v>
      </c>
      <c r="F14" s="188">
        <v>413</v>
      </c>
      <c r="G14" s="188">
        <v>174</v>
      </c>
      <c r="H14" s="188">
        <v>406</v>
      </c>
      <c r="I14" s="188">
        <v>1</v>
      </c>
    </row>
    <row r="15" spans="1:9" s="154" customFormat="1" ht="12.75" customHeight="1">
      <c r="A15" s="269" t="s">
        <v>240</v>
      </c>
      <c r="B15" s="188">
        <v>3447</v>
      </c>
      <c r="C15" s="259">
        <v>1526</v>
      </c>
      <c r="D15" s="259">
        <v>670</v>
      </c>
      <c r="E15" s="259">
        <v>216</v>
      </c>
      <c r="F15" s="188">
        <v>347</v>
      </c>
      <c r="G15" s="188">
        <v>380</v>
      </c>
      <c r="H15" s="188">
        <v>308</v>
      </c>
      <c r="I15" s="188">
        <v>0</v>
      </c>
    </row>
    <row r="16" spans="1:9" s="154" customFormat="1" ht="12.75" customHeight="1">
      <c r="A16" s="269" t="s">
        <v>241</v>
      </c>
      <c r="B16" s="188">
        <v>1735</v>
      </c>
      <c r="C16" s="259">
        <v>225</v>
      </c>
      <c r="D16" s="259">
        <v>1077</v>
      </c>
      <c r="E16" s="259">
        <v>32</v>
      </c>
      <c r="F16" s="188">
        <v>147</v>
      </c>
      <c r="G16" s="188">
        <v>131</v>
      </c>
      <c r="H16" s="188">
        <v>123</v>
      </c>
      <c r="I16" s="188">
        <v>0</v>
      </c>
    </row>
    <row r="17" spans="1:9" s="154" customFormat="1" ht="12.75" customHeight="1">
      <c r="A17" s="269" t="s">
        <v>242</v>
      </c>
      <c r="B17" s="188">
        <v>1480</v>
      </c>
      <c r="C17" s="259">
        <v>773</v>
      </c>
      <c r="D17" s="259">
        <v>285</v>
      </c>
      <c r="E17" s="259">
        <v>75</v>
      </c>
      <c r="F17" s="188">
        <v>148</v>
      </c>
      <c r="G17" s="188">
        <v>40</v>
      </c>
      <c r="H17" s="188">
        <v>159</v>
      </c>
      <c r="I17" s="188">
        <v>0</v>
      </c>
    </row>
    <row r="18" spans="1:9" s="154" customFormat="1" ht="12.75" customHeight="1">
      <c r="A18" s="269" t="s">
        <v>243</v>
      </c>
      <c r="B18" s="188">
        <v>6367</v>
      </c>
      <c r="C18" s="259">
        <v>611</v>
      </c>
      <c r="D18" s="259">
        <v>2115</v>
      </c>
      <c r="E18" s="259">
        <v>600</v>
      </c>
      <c r="F18" s="188">
        <v>1384</v>
      </c>
      <c r="G18" s="188">
        <v>1074</v>
      </c>
      <c r="H18" s="188">
        <v>583</v>
      </c>
      <c r="I18" s="188">
        <v>0</v>
      </c>
    </row>
    <row r="19" spans="1:9" s="154" customFormat="1" ht="12.75" customHeight="1">
      <c r="A19" s="269" t="s">
        <v>244</v>
      </c>
      <c r="B19" s="188">
        <v>9375</v>
      </c>
      <c r="C19" s="259">
        <v>3762</v>
      </c>
      <c r="D19" s="259">
        <v>2010</v>
      </c>
      <c r="E19" s="259">
        <v>469</v>
      </c>
      <c r="F19" s="188">
        <v>1003</v>
      </c>
      <c r="G19" s="188">
        <v>1045</v>
      </c>
      <c r="H19" s="188">
        <v>1086</v>
      </c>
      <c r="I19" s="188">
        <v>0</v>
      </c>
    </row>
    <row r="20" spans="1:9" s="244" customFormat="1" ht="12.75" customHeight="1">
      <c r="A20" s="181" t="s">
        <v>245</v>
      </c>
      <c r="B20" s="278">
        <v>567</v>
      </c>
      <c r="C20" s="279">
        <v>239</v>
      </c>
      <c r="D20" s="279">
        <v>102</v>
      </c>
      <c r="E20" s="279">
        <v>62</v>
      </c>
      <c r="F20" s="279">
        <v>52</v>
      </c>
      <c r="G20" s="279">
        <v>47</v>
      </c>
      <c r="H20" s="279">
        <v>65</v>
      </c>
      <c r="I20" s="279">
        <v>0</v>
      </c>
    </row>
    <row r="21" spans="1:9" s="154" customFormat="1" ht="12.75" customHeight="1">
      <c r="A21" s="269" t="s">
        <v>246</v>
      </c>
      <c r="B21" s="188">
        <v>44</v>
      </c>
      <c r="C21" s="259">
        <v>13</v>
      </c>
      <c r="D21" s="259">
        <v>10</v>
      </c>
      <c r="E21" s="259">
        <v>8</v>
      </c>
      <c r="F21" s="188">
        <v>8</v>
      </c>
      <c r="G21" s="188">
        <v>5</v>
      </c>
      <c r="H21" s="188">
        <v>0</v>
      </c>
      <c r="I21" s="188">
        <v>0</v>
      </c>
    </row>
    <row r="22" spans="1:9" s="154" customFormat="1" ht="12.75" customHeight="1">
      <c r="A22" s="269" t="s">
        <v>247</v>
      </c>
      <c r="B22" s="188">
        <v>25</v>
      </c>
      <c r="C22" s="259">
        <v>12</v>
      </c>
      <c r="D22" s="259">
        <v>1</v>
      </c>
      <c r="E22" s="259">
        <v>9</v>
      </c>
      <c r="F22" s="188">
        <v>2</v>
      </c>
      <c r="G22" s="188">
        <v>0</v>
      </c>
      <c r="H22" s="188">
        <v>1</v>
      </c>
      <c r="I22" s="188">
        <v>0</v>
      </c>
    </row>
    <row r="23" spans="1:9" s="154" customFormat="1" ht="12.75" customHeight="1">
      <c r="A23" s="269" t="s">
        <v>248</v>
      </c>
      <c r="B23" s="188">
        <v>498</v>
      </c>
      <c r="C23" s="259">
        <v>214</v>
      </c>
      <c r="D23" s="259">
        <v>91</v>
      </c>
      <c r="E23" s="259">
        <v>45</v>
      </c>
      <c r="F23" s="188">
        <v>42</v>
      </c>
      <c r="G23" s="188">
        <v>42</v>
      </c>
      <c r="H23" s="188">
        <v>64</v>
      </c>
      <c r="I23" s="188">
        <v>0</v>
      </c>
    </row>
    <row r="24" spans="1:9" s="244" customFormat="1" ht="12.75" customHeight="1">
      <c r="A24" s="181" t="s">
        <v>335</v>
      </c>
      <c r="B24" s="278">
        <v>4282</v>
      </c>
      <c r="C24" s="279">
        <v>1240</v>
      </c>
      <c r="D24" s="279">
        <v>940</v>
      </c>
      <c r="E24" s="279">
        <v>333</v>
      </c>
      <c r="F24" s="278">
        <v>517</v>
      </c>
      <c r="G24" s="278">
        <v>428</v>
      </c>
      <c r="H24" s="278">
        <v>461</v>
      </c>
      <c r="I24" s="278">
        <v>363</v>
      </c>
    </row>
    <row r="25" spans="1:9" s="244" customFormat="1" ht="12.75" customHeight="1">
      <c r="A25" s="181" t="s">
        <v>357</v>
      </c>
      <c r="B25" s="278">
        <v>6407</v>
      </c>
      <c r="C25" s="279" t="s">
        <v>359</v>
      </c>
      <c r="D25" s="279" t="s">
        <v>359</v>
      </c>
      <c r="E25" s="279" t="s">
        <v>359</v>
      </c>
      <c r="F25" s="279" t="s">
        <v>359</v>
      </c>
      <c r="G25" s="279" t="s">
        <v>359</v>
      </c>
      <c r="H25" s="279" t="s">
        <v>359</v>
      </c>
      <c r="I25" s="279">
        <v>6407</v>
      </c>
    </row>
    <row r="26" spans="1:9" s="244" customFormat="1" ht="12.75" customHeight="1">
      <c r="A26" s="181" t="s">
        <v>250</v>
      </c>
      <c r="B26" s="278">
        <v>14289</v>
      </c>
      <c r="C26" s="279">
        <v>4696</v>
      </c>
      <c r="D26" s="279">
        <v>3604</v>
      </c>
      <c r="E26" s="279">
        <v>2367</v>
      </c>
      <c r="F26" s="279">
        <v>1761</v>
      </c>
      <c r="G26" s="279">
        <v>1114</v>
      </c>
      <c r="H26" s="279">
        <v>747</v>
      </c>
      <c r="I26" s="279">
        <v>0</v>
      </c>
    </row>
    <row r="27" spans="1:9" s="154" customFormat="1" ht="12.75" customHeight="1">
      <c r="A27" s="269" t="s">
        <v>251</v>
      </c>
      <c r="B27" s="188">
        <v>8332</v>
      </c>
      <c r="C27" s="259">
        <v>1844</v>
      </c>
      <c r="D27" s="259">
        <v>2312</v>
      </c>
      <c r="E27" s="259">
        <v>1895</v>
      </c>
      <c r="F27" s="188">
        <v>1186</v>
      </c>
      <c r="G27" s="188">
        <v>519</v>
      </c>
      <c r="H27" s="188">
        <v>576</v>
      </c>
      <c r="I27" s="188">
        <v>0</v>
      </c>
    </row>
    <row r="28" spans="1:9" s="154" customFormat="1" ht="12.75" customHeight="1">
      <c r="A28" s="269" t="s">
        <v>252</v>
      </c>
      <c r="B28" s="188">
        <v>5957</v>
      </c>
      <c r="C28" s="259">
        <v>2852</v>
      </c>
      <c r="D28" s="259">
        <v>1292</v>
      </c>
      <c r="E28" s="259">
        <v>472</v>
      </c>
      <c r="F28" s="188">
        <v>575</v>
      </c>
      <c r="G28" s="188">
        <v>595</v>
      </c>
      <c r="H28" s="188">
        <v>171</v>
      </c>
      <c r="I28" s="188">
        <v>0</v>
      </c>
    </row>
    <row r="29" spans="1:9" s="244" customFormat="1" ht="12.75" customHeight="1">
      <c r="A29" s="181" t="s">
        <v>358</v>
      </c>
      <c r="B29" s="278">
        <v>2140</v>
      </c>
      <c r="C29" s="279" t="s">
        <v>359</v>
      </c>
      <c r="D29" s="279" t="s">
        <v>359</v>
      </c>
      <c r="E29" s="279" t="s">
        <v>359</v>
      </c>
      <c r="F29" s="279" t="s">
        <v>359</v>
      </c>
      <c r="G29" s="279" t="s">
        <v>359</v>
      </c>
      <c r="H29" s="279" t="s">
        <v>359</v>
      </c>
      <c r="I29" s="278">
        <v>2140</v>
      </c>
    </row>
    <row r="30" spans="1:9" s="244" customFormat="1" ht="12.75" customHeight="1">
      <c r="A30" s="181" t="s">
        <v>253</v>
      </c>
      <c r="B30" s="278">
        <v>7242</v>
      </c>
      <c r="C30" s="279">
        <v>2652</v>
      </c>
      <c r="D30" s="279">
        <v>1913</v>
      </c>
      <c r="E30" s="279">
        <v>781</v>
      </c>
      <c r="F30" s="279">
        <v>777</v>
      </c>
      <c r="G30" s="279">
        <v>792</v>
      </c>
      <c r="H30" s="279">
        <v>314</v>
      </c>
      <c r="I30" s="279">
        <v>13</v>
      </c>
    </row>
    <row r="31" spans="1:9" s="154" customFormat="1" ht="12.75" customHeight="1">
      <c r="A31" s="269" t="s">
        <v>254</v>
      </c>
      <c r="B31" s="188">
        <v>1002</v>
      </c>
      <c r="C31" s="259">
        <v>348</v>
      </c>
      <c r="D31" s="259">
        <v>336</v>
      </c>
      <c r="E31" s="259">
        <v>200</v>
      </c>
      <c r="F31" s="188">
        <v>75</v>
      </c>
      <c r="G31" s="188">
        <v>30</v>
      </c>
      <c r="H31" s="188">
        <v>13</v>
      </c>
      <c r="I31" s="188">
        <v>0</v>
      </c>
    </row>
    <row r="32" spans="1:9" s="154" customFormat="1" ht="12.75" customHeight="1">
      <c r="A32" s="269" t="s">
        <v>255</v>
      </c>
      <c r="B32" s="188">
        <v>1341</v>
      </c>
      <c r="C32" s="259">
        <v>507</v>
      </c>
      <c r="D32" s="259">
        <v>356</v>
      </c>
      <c r="E32" s="259">
        <v>135</v>
      </c>
      <c r="F32" s="188">
        <v>97</v>
      </c>
      <c r="G32" s="188">
        <v>123</v>
      </c>
      <c r="H32" s="188">
        <v>122</v>
      </c>
      <c r="I32" s="188">
        <v>1</v>
      </c>
    </row>
    <row r="33" spans="1:9" s="154" customFormat="1" ht="12.75" customHeight="1">
      <c r="A33" s="269" t="s">
        <v>256</v>
      </c>
      <c r="B33" s="188">
        <v>571</v>
      </c>
      <c r="C33" s="259">
        <v>277</v>
      </c>
      <c r="D33" s="259">
        <v>104</v>
      </c>
      <c r="E33" s="259">
        <v>35</v>
      </c>
      <c r="F33" s="188">
        <v>37</v>
      </c>
      <c r="G33" s="188">
        <v>63</v>
      </c>
      <c r="H33" s="188">
        <v>43</v>
      </c>
      <c r="I33" s="188">
        <v>12</v>
      </c>
    </row>
    <row r="34" spans="1:9" s="154" customFormat="1" ht="12.75" customHeight="1">
      <c r="A34" s="269" t="s">
        <v>257</v>
      </c>
      <c r="B34" s="188">
        <v>1431</v>
      </c>
      <c r="C34" s="259">
        <v>198</v>
      </c>
      <c r="D34" s="259">
        <v>430</v>
      </c>
      <c r="E34" s="259">
        <v>149</v>
      </c>
      <c r="F34" s="188">
        <v>215</v>
      </c>
      <c r="G34" s="188">
        <v>406</v>
      </c>
      <c r="H34" s="188">
        <v>33</v>
      </c>
      <c r="I34" s="188">
        <v>0</v>
      </c>
    </row>
    <row r="35" spans="1:9" s="154" customFormat="1" ht="12.75" customHeight="1">
      <c r="A35" s="269" t="s">
        <v>258</v>
      </c>
      <c r="B35" s="188">
        <v>2897</v>
      </c>
      <c r="C35" s="259">
        <v>1322</v>
      </c>
      <c r="D35" s="259">
        <v>687</v>
      </c>
      <c r="E35" s="259">
        <v>262</v>
      </c>
      <c r="F35" s="188">
        <v>353</v>
      </c>
      <c r="G35" s="188">
        <v>170</v>
      </c>
      <c r="H35" s="188">
        <v>103</v>
      </c>
      <c r="I35" s="188">
        <v>0</v>
      </c>
    </row>
    <row r="36" spans="1:9" s="244" customFormat="1" ht="12.75" customHeight="1">
      <c r="A36" s="181" t="s">
        <v>259</v>
      </c>
      <c r="B36" s="278">
        <v>11998</v>
      </c>
      <c r="C36" s="279">
        <v>3657</v>
      </c>
      <c r="D36" s="279">
        <v>3015</v>
      </c>
      <c r="E36" s="279">
        <v>1474</v>
      </c>
      <c r="F36" s="279">
        <v>1471</v>
      </c>
      <c r="G36" s="279">
        <v>1216</v>
      </c>
      <c r="H36" s="279">
        <v>1120</v>
      </c>
      <c r="I36" s="279">
        <v>45</v>
      </c>
    </row>
    <row r="37" spans="1:9" s="154" customFormat="1" ht="12.75" customHeight="1">
      <c r="A37" s="269" t="s">
        <v>338</v>
      </c>
      <c r="B37" s="188">
        <v>403</v>
      </c>
      <c r="C37" s="259">
        <v>259</v>
      </c>
      <c r="D37" s="259">
        <v>72</v>
      </c>
      <c r="E37" s="259">
        <v>28</v>
      </c>
      <c r="F37" s="188">
        <v>18</v>
      </c>
      <c r="G37" s="188">
        <v>23</v>
      </c>
      <c r="H37" s="188">
        <v>3</v>
      </c>
      <c r="I37" s="188">
        <v>0</v>
      </c>
    </row>
    <row r="38" spans="1:9" s="154" customFormat="1" ht="12.75" customHeight="1">
      <c r="A38" s="269" t="s">
        <v>260</v>
      </c>
      <c r="B38" s="188">
        <v>1876</v>
      </c>
      <c r="C38" s="259">
        <v>491</v>
      </c>
      <c r="D38" s="259">
        <v>516</v>
      </c>
      <c r="E38" s="259">
        <v>302</v>
      </c>
      <c r="F38" s="188">
        <v>225</v>
      </c>
      <c r="G38" s="188">
        <v>157</v>
      </c>
      <c r="H38" s="188">
        <v>185</v>
      </c>
      <c r="I38" s="188">
        <v>0</v>
      </c>
    </row>
    <row r="39" spans="1:9" s="154" customFormat="1" ht="12.75" customHeight="1">
      <c r="A39" s="269" t="s">
        <v>261</v>
      </c>
      <c r="B39" s="188">
        <v>2452</v>
      </c>
      <c r="C39" s="259">
        <v>888</v>
      </c>
      <c r="D39" s="259">
        <v>456</v>
      </c>
      <c r="E39" s="259">
        <v>263</v>
      </c>
      <c r="F39" s="188">
        <v>278</v>
      </c>
      <c r="G39" s="188">
        <v>424</v>
      </c>
      <c r="H39" s="188">
        <v>142</v>
      </c>
      <c r="I39" s="188">
        <v>1</v>
      </c>
    </row>
    <row r="40" spans="1:9" s="154" customFormat="1" ht="12.75" customHeight="1">
      <c r="A40" s="269" t="s">
        <v>262</v>
      </c>
      <c r="B40" s="188">
        <v>763</v>
      </c>
      <c r="C40" s="259">
        <v>305</v>
      </c>
      <c r="D40" s="259">
        <v>180</v>
      </c>
      <c r="E40" s="259">
        <v>52</v>
      </c>
      <c r="F40" s="188">
        <v>84</v>
      </c>
      <c r="G40" s="188">
        <v>82</v>
      </c>
      <c r="H40" s="188">
        <v>59</v>
      </c>
      <c r="I40" s="188">
        <v>1</v>
      </c>
    </row>
    <row r="41" spans="1:9" s="154" customFormat="1" ht="12.75" customHeight="1">
      <c r="A41" s="269" t="s">
        <v>339</v>
      </c>
      <c r="B41" s="188">
        <v>1441</v>
      </c>
      <c r="C41" s="259">
        <v>401</v>
      </c>
      <c r="D41" s="259">
        <v>437</v>
      </c>
      <c r="E41" s="259">
        <v>206</v>
      </c>
      <c r="F41" s="188">
        <v>103</v>
      </c>
      <c r="G41" s="188">
        <v>239</v>
      </c>
      <c r="H41" s="188">
        <v>55</v>
      </c>
      <c r="I41" s="188">
        <v>0</v>
      </c>
    </row>
    <row r="42" spans="1:9" s="154" customFormat="1" ht="12.75" customHeight="1">
      <c r="A42" s="269" t="s">
        <v>263</v>
      </c>
      <c r="B42" s="188">
        <v>529</v>
      </c>
      <c r="C42" s="259">
        <v>182</v>
      </c>
      <c r="D42" s="259">
        <v>203</v>
      </c>
      <c r="E42" s="259">
        <v>57</v>
      </c>
      <c r="F42" s="188">
        <v>36</v>
      </c>
      <c r="G42" s="188">
        <v>31</v>
      </c>
      <c r="H42" s="188">
        <v>20</v>
      </c>
      <c r="I42" s="188">
        <v>0</v>
      </c>
    </row>
    <row r="43" spans="1:9" s="154" customFormat="1" ht="12.75" customHeight="1">
      <c r="A43" s="269" t="s">
        <v>264</v>
      </c>
      <c r="B43" s="188">
        <v>772</v>
      </c>
      <c r="C43" s="259">
        <v>129</v>
      </c>
      <c r="D43" s="259">
        <v>47</v>
      </c>
      <c r="E43" s="259">
        <v>25</v>
      </c>
      <c r="F43" s="188">
        <v>15</v>
      </c>
      <c r="G43" s="188">
        <v>38</v>
      </c>
      <c r="H43" s="188">
        <v>518</v>
      </c>
      <c r="I43" s="188">
        <v>0</v>
      </c>
    </row>
    <row r="44" spans="1:9" s="154" customFormat="1" ht="12.75" customHeight="1">
      <c r="A44" s="269" t="s">
        <v>265</v>
      </c>
      <c r="B44" s="188">
        <v>3098</v>
      </c>
      <c r="C44" s="259">
        <v>681</v>
      </c>
      <c r="D44" s="259">
        <v>946</v>
      </c>
      <c r="E44" s="259">
        <v>494</v>
      </c>
      <c r="F44" s="188">
        <v>660</v>
      </c>
      <c r="G44" s="188">
        <v>179</v>
      </c>
      <c r="H44" s="188">
        <v>138</v>
      </c>
      <c r="I44" s="188">
        <v>0</v>
      </c>
    </row>
    <row r="45" spans="1:9" s="154" customFormat="1" ht="12.75" customHeight="1">
      <c r="A45" s="269" t="s">
        <v>266</v>
      </c>
      <c r="B45" s="188">
        <v>664</v>
      </c>
      <c r="C45" s="259">
        <v>321</v>
      </c>
      <c r="D45" s="259">
        <v>158</v>
      </c>
      <c r="E45" s="259">
        <v>47</v>
      </c>
      <c r="F45" s="188">
        <v>52</v>
      </c>
      <c r="G45" s="188">
        <v>43</v>
      </c>
      <c r="H45" s="188">
        <v>0</v>
      </c>
      <c r="I45" s="188">
        <v>43</v>
      </c>
    </row>
    <row r="46" spans="1:9" s="244" customFormat="1" ht="12.75" customHeight="1">
      <c r="A46" s="181" t="s">
        <v>267</v>
      </c>
      <c r="B46" s="278">
        <v>45197</v>
      </c>
      <c r="C46" s="280">
        <v>313</v>
      </c>
      <c r="D46" s="280">
        <v>496</v>
      </c>
      <c r="E46" s="280">
        <v>210</v>
      </c>
      <c r="F46" s="280">
        <v>145</v>
      </c>
      <c r="G46" s="280">
        <v>177</v>
      </c>
      <c r="H46" s="280">
        <v>151</v>
      </c>
      <c r="I46" s="280">
        <v>43705</v>
      </c>
    </row>
    <row r="47" spans="1:9" s="154" customFormat="1" ht="12.75" customHeight="1">
      <c r="A47" s="269" t="s">
        <v>268</v>
      </c>
      <c r="B47" s="188">
        <v>38791</v>
      </c>
      <c r="C47" s="281">
        <v>165</v>
      </c>
      <c r="D47" s="281">
        <v>201</v>
      </c>
      <c r="E47" s="281">
        <v>123</v>
      </c>
      <c r="F47" s="281">
        <v>89</v>
      </c>
      <c r="G47" s="281">
        <v>124</v>
      </c>
      <c r="H47" s="281">
        <v>123</v>
      </c>
      <c r="I47" s="281">
        <v>37966</v>
      </c>
    </row>
    <row r="48" spans="1:9" s="154" customFormat="1" ht="12.75" customHeight="1">
      <c r="A48" s="269" t="s">
        <v>269</v>
      </c>
      <c r="B48" s="188">
        <v>2305</v>
      </c>
      <c r="C48" s="281">
        <v>124</v>
      </c>
      <c r="D48" s="281">
        <v>274</v>
      </c>
      <c r="E48" s="281">
        <v>80</v>
      </c>
      <c r="F48" s="281">
        <v>38</v>
      </c>
      <c r="G48" s="281">
        <v>32</v>
      </c>
      <c r="H48" s="281">
        <v>8</v>
      </c>
      <c r="I48" s="281">
        <v>1749</v>
      </c>
    </row>
    <row r="49" spans="1:9" s="154" customFormat="1" ht="12.75" customHeight="1">
      <c r="A49" s="269" t="s">
        <v>270</v>
      </c>
      <c r="B49" s="188">
        <v>1587</v>
      </c>
      <c r="C49" s="259" t="s">
        <v>359</v>
      </c>
      <c r="D49" s="259" t="s">
        <v>359</v>
      </c>
      <c r="E49" s="259" t="s">
        <v>359</v>
      </c>
      <c r="F49" s="259" t="s">
        <v>359</v>
      </c>
      <c r="G49" s="259" t="s">
        <v>359</v>
      </c>
      <c r="H49" s="259" t="s">
        <v>359</v>
      </c>
      <c r="I49" s="281">
        <v>1587</v>
      </c>
    </row>
    <row r="50" spans="1:9" s="154" customFormat="1" ht="12.75" customHeight="1">
      <c r="A50" s="269" t="s">
        <v>271</v>
      </c>
      <c r="B50" s="188">
        <v>2514</v>
      </c>
      <c r="C50" s="281">
        <v>24</v>
      </c>
      <c r="D50" s="281">
        <v>21</v>
      </c>
      <c r="E50" s="281">
        <v>7</v>
      </c>
      <c r="F50" s="281">
        <v>18</v>
      </c>
      <c r="G50" s="281">
        <v>21</v>
      </c>
      <c r="H50" s="281">
        <v>20</v>
      </c>
      <c r="I50" s="281">
        <v>2403</v>
      </c>
    </row>
    <row r="51" spans="1:9" s="244" customFormat="1" ht="12.75" customHeight="1">
      <c r="A51" s="181" t="s">
        <v>340</v>
      </c>
      <c r="B51" s="278">
        <v>25570</v>
      </c>
      <c r="C51" s="279">
        <v>7386</v>
      </c>
      <c r="D51" s="279">
        <v>6547</v>
      </c>
      <c r="E51" s="279">
        <v>2880</v>
      </c>
      <c r="F51" s="279">
        <v>2082</v>
      </c>
      <c r="G51" s="279">
        <v>3252</v>
      </c>
      <c r="H51" s="279">
        <v>3386</v>
      </c>
      <c r="I51" s="278">
        <v>37</v>
      </c>
    </row>
    <row r="52" spans="1:9" s="154" customFormat="1" ht="12.75" customHeight="1">
      <c r="A52" s="269" t="s">
        <v>273</v>
      </c>
      <c r="B52" s="188">
        <v>10078</v>
      </c>
      <c r="C52" s="259">
        <v>3138</v>
      </c>
      <c r="D52" s="259">
        <v>3450</v>
      </c>
      <c r="E52" s="259">
        <v>1202</v>
      </c>
      <c r="F52" s="188">
        <v>758</v>
      </c>
      <c r="G52" s="188">
        <v>523</v>
      </c>
      <c r="H52" s="188">
        <v>970</v>
      </c>
      <c r="I52" s="188">
        <v>37</v>
      </c>
    </row>
    <row r="53" spans="1:9" s="154" customFormat="1" ht="12.75" customHeight="1">
      <c r="A53" s="269" t="s">
        <v>274</v>
      </c>
      <c r="B53" s="188">
        <v>2528</v>
      </c>
      <c r="C53" s="259">
        <v>695</v>
      </c>
      <c r="D53" s="259">
        <v>393</v>
      </c>
      <c r="E53" s="259">
        <v>254</v>
      </c>
      <c r="F53" s="188">
        <v>210</v>
      </c>
      <c r="G53" s="188">
        <v>585</v>
      </c>
      <c r="H53" s="188">
        <v>391</v>
      </c>
      <c r="I53" s="188">
        <v>0</v>
      </c>
    </row>
    <row r="54" spans="1:9" s="154" customFormat="1" ht="12.75" customHeight="1">
      <c r="A54" s="269" t="s">
        <v>275</v>
      </c>
      <c r="B54" s="188">
        <v>12964</v>
      </c>
      <c r="C54" s="259">
        <v>3553</v>
      </c>
      <c r="D54" s="259">
        <v>2704</v>
      </c>
      <c r="E54" s="259">
        <v>1424</v>
      </c>
      <c r="F54" s="188">
        <v>1114</v>
      </c>
      <c r="G54" s="188">
        <v>2144</v>
      </c>
      <c r="H54" s="188">
        <v>2025</v>
      </c>
      <c r="I54" s="188">
        <v>0</v>
      </c>
    </row>
    <row r="55" spans="1:9" s="244" customFormat="1" ht="12.75" customHeight="1">
      <c r="A55" s="181" t="s">
        <v>276</v>
      </c>
      <c r="B55" s="278">
        <v>3023</v>
      </c>
      <c r="C55" s="279">
        <v>927</v>
      </c>
      <c r="D55" s="279">
        <v>1058</v>
      </c>
      <c r="E55" s="279">
        <v>105</v>
      </c>
      <c r="F55" s="279">
        <v>271</v>
      </c>
      <c r="G55" s="279">
        <v>405</v>
      </c>
      <c r="H55" s="279">
        <v>256</v>
      </c>
      <c r="I55" s="279">
        <v>1</v>
      </c>
    </row>
    <row r="56" spans="1:9" s="154" customFormat="1" ht="12.75" customHeight="1">
      <c r="A56" s="269" t="s">
        <v>277</v>
      </c>
      <c r="B56" s="188">
        <v>2024</v>
      </c>
      <c r="C56" s="259">
        <v>564</v>
      </c>
      <c r="D56" s="259">
        <v>680</v>
      </c>
      <c r="E56" s="259">
        <v>73</v>
      </c>
      <c r="F56" s="188">
        <v>203</v>
      </c>
      <c r="G56" s="188">
        <v>297</v>
      </c>
      <c r="H56" s="188">
        <v>207</v>
      </c>
      <c r="I56" s="188">
        <v>0</v>
      </c>
    </row>
    <row r="57" spans="1:9" s="154" customFormat="1" ht="12.75" customHeight="1">
      <c r="A57" s="269" t="s">
        <v>278</v>
      </c>
      <c r="B57" s="188">
        <v>999</v>
      </c>
      <c r="C57" s="259">
        <v>363</v>
      </c>
      <c r="D57" s="259">
        <v>378</v>
      </c>
      <c r="E57" s="259">
        <v>32</v>
      </c>
      <c r="F57" s="188">
        <v>68</v>
      </c>
      <c r="G57" s="188">
        <v>108</v>
      </c>
      <c r="H57" s="188">
        <v>49</v>
      </c>
      <c r="I57" s="188">
        <v>1</v>
      </c>
    </row>
    <row r="58" spans="1:9" s="244" customFormat="1" ht="12.75" customHeight="1">
      <c r="A58" s="181" t="s">
        <v>279</v>
      </c>
      <c r="B58" s="278">
        <v>11619</v>
      </c>
      <c r="C58" s="279">
        <v>4894</v>
      </c>
      <c r="D58" s="279">
        <v>1956</v>
      </c>
      <c r="E58" s="279">
        <v>899</v>
      </c>
      <c r="F58" s="279">
        <v>885</v>
      </c>
      <c r="G58" s="279">
        <v>1050</v>
      </c>
      <c r="H58" s="279">
        <v>961</v>
      </c>
      <c r="I58" s="279">
        <v>974</v>
      </c>
    </row>
    <row r="59" spans="1:9" s="154" customFormat="1" ht="12.75" customHeight="1">
      <c r="A59" s="269" t="s">
        <v>280</v>
      </c>
      <c r="B59" s="188">
        <v>5510</v>
      </c>
      <c r="C59" s="259">
        <v>3002</v>
      </c>
      <c r="D59" s="259">
        <v>788</v>
      </c>
      <c r="E59" s="259">
        <v>329</v>
      </c>
      <c r="F59" s="188">
        <v>307</v>
      </c>
      <c r="G59" s="188">
        <v>448</v>
      </c>
      <c r="H59" s="188">
        <v>486</v>
      </c>
      <c r="I59" s="188">
        <v>150</v>
      </c>
    </row>
    <row r="60" spans="1:9" s="154" customFormat="1" ht="12.75" customHeight="1">
      <c r="A60" s="269" t="s">
        <v>281</v>
      </c>
      <c r="B60" s="188">
        <v>1227</v>
      </c>
      <c r="C60" s="259">
        <v>467</v>
      </c>
      <c r="D60" s="259">
        <v>319</v>
      </c>
      <c r="E60" s="259">
        <v>94</v>
      </c>
      <c r="F60" s="188">
        <v>78</v>
      </c>
      <c r="G60" s="188">
        <v>112</v>
      </c>
      <c r="H60" s="188">
        <v>127</v>
      </c>
      <c r="I60" s="188">
        <v>30</v>
      </c>
    </row>
    <row r="61" spans="1:9" s="154" customFormat="1" ht="12.75" customHeight="1">
      <c r="A61" s="269" t="s">
        <v>282</v>
      </c>
      <c r="B61" s="188">
        <v>816</v>
      </c>
      <c r="C61" s="259">
        <v>324</v>
      </c>
      <c r="D61" s="259">
        <v>130</v>
      </c>
      <c r="E61" s="259">
        <v>53</v>
      </c>
      <c r="F61" s="188">
        <v>71</v>
      </c>
      <c r="G61" s="188">
        <v>67</v>
      </c>
      <c r="H61" s="188">
        <v>155</v>
      </c>
      <c r="I61" s="188">
        <v>16</v>
      </c>
    </row>
    <row r="62" spans="1:9" s="154" customFormat="1" ht="12.75" customHeight="1">
      <c r="A62" s="269" t="s">
        <v>283</v>
      </c>
      <c r="B62" s="188">
        <v>4066</v>
      </c>
      <c r="C62" s="259">
        <v>1101</v>
      </c>
      <c r="D62" s="259">
        <v>719</v>
      </c>
      <c r="E62" s="259">
        <v>423</v>
      </c>
      <c r="F62" s="188">
        <v>429</v>
      </c>
      <c r="G62" s="188">
        <v>423</v>
      </c>
      <c r="H62" s="188">
        <v>193</v>
      </c>
      <c r="I62" s="188">
        <v>778</v>
      </c>
    </row>
    <row r="63" spans="1:9" s="244" customFormat="1" ht="12.75" customHeight="1">
      <c r="A63" s="181" t="s">
        <v>341</v>
      </c>
      <c r="B63" s="278">
        <v>59522</v>
      </c>
      <c r="C63" s="279" t="s">
        <v>359</v>
      </c>
      <c r="D63" s="279" t="s">
        <v>359</v>
      </c>
      <c r="E63" s="279" t="s">
        <v>359</v>
      </c>
      <c r="F63" s="279" t="s">
        <v>359</v>
      </c>
      <c r="G63" s="279" t="s">
        <v>359</v>
      </c>
      <c r="H63" s="279" t="s">
        <v>359</v>
      </c>
      <c r="I63" s="278">
        <v>59522</v>
      </c>
    </row>
    <row r="64" spans="1:9" s="244" customFormat="1" ht="12.75" customHeight="1">
      <c r="A64" s="181" t="s">
        <v>342</v>
      </c>
      <c r="B64" s="278">
        <v>7079</v>
      </c>
      <c r="C64" s="279">
        <v>1486</v>
      </c>
      <c r="D64" s="279">
        <v>1587</v>
      </c>
      <c r="E64" s="279">
        <v>852</v>
      </c>
      <c r="F64" s="278">
        <v>834</v>
      </c>
      <c r="G64" s="278">
        <v>584</v>
      </c>
      <c r="H64" s="278">
        <v>642</v>
      </c>
      <c r="I64" s="278">
        <v>1094</v>
      </c>
    </row>
    <row r="65" spans="1:9" s="244" customFormat="1" ht="12.75" customHeight="1">
      <c r="A65" s="181" t="s">
        <v>343</v>
      </c>
      <c r="B65" s="278">
        <v>1418</v>
      </c>
      <c r="C65" s="279">
        <v>268</v>
      </c>
      <c r="D65" s="279">
        <v>195</v>
      </c>
      <c r="E65" s="279">
        <v>79</v>
      </c>
      <c r="F65" s="278">
        <v>125</v>
      </c>
      <c r="G65" s="278">
        <v>346</v>
      </c>
      <c r="H65" s="278">
        <v>107</v>
      </c>
      <c r="I65" s="278">
        <v>298</v>
      </c>
    </row>
    <row r="66" spans="1:9" s="244" customFormat="1" ht="12.75" customHeight="1">
      <c r="A66" s="181" t="s">
        <v>287</v>
      </c>
      <c r="B66" s="278">
        <v>10995</v>
      </c>
      <c r="C66" s="279">
        <v>2808</v>
      </c>
      <c r="D66" s="279">
        <v>2595</v>
      </c>
      <c r="E66" s="279">
        <v>1090</v>
      </c>
      <c r="F66" s="279">
        <v>1317</v>
      </c>
      <c r="G66" s="279">
        <v>1600</v>
      </c>
      <c r="H66" s="279">
        <v>1584</v>
      </c>
      <c r="I66" s="279">
        <v>1</v>
      </c>
    </row>
    <row r="67" spans="1:9" s="154" customFormat="1" ht="12.75" customHeight="1">
      <c r="A67" s="269" t="s">
        <v>344</v>
      </c>
      <c r="B67" s="188">
        <v>1793</v>
      </c>
      <c r="C67" s="259">
        <v>411</v>
      </c>
      <c r="D67" s="259">
        <v>440</v>
      </c>
      <c r="E67" s="259">
        <v>205</v>
      </c>
      <c r="F67" s="188">
        <v>322</v>
      </c>
      <c r="G67" s="188">
        <v>187</v>
      </c>
      <c r="H67" s="188">
        <v>228</v>
      </c>
      <c r="I67" s="188">
        <v>0</v>
      </c>
    </row>
    <row r="68" spans="1:9" s="154" customFormat="1" ht="12.75" customHeight="1">
      <c r="A68" s="269" t="s">
        <v>596</v>
      </c>
      <c r="B68" s="188">
        <v>2758</v>
      </c>
      <c r="C68" s="259">
        <v>667</v>
      </c>
      <c r="D68" s="259">
        <v>989</v>
      </c>
      <c r="E68" s="259">
        <v>264</v>
      </c>
      <c r="F68" s="188">
        <v>379</v>
      </c>
      <c r="G68" s="188">
        <v>414</v>
      </c>
      <c r="H68" s="188">
        <v>45</v>
      </c>
      <c r="I68" s="188">
        <v>0</v>
      </c>
    </row>
    <row r="69" spans="1:9" s="154" customFormat="1" ht="12.75" customHeight="1">
      <c r="A69" s="269" t="s">
        <v>597</v>
      </c>
      <c r="B69" s="188">
        <v>6444</v>
      </c>
      <c r="C69" s="259">
        <v>1730</v>
      </c>
      <c r="D69" s="259">
        <v>1166</v>
      </c>
      <c r="E69" s="259">
        <v>621</v>
      </c>
      <c r="F69" s="188">
        <v>616</v>
      </c>
      <c r="G69" s="188">
        <v>999</v>
      </c>
      <c r="H69" s="188">
        <v>1311</v>
      </c>
      <c r="I69" s="188">
        <v>1</v>
      </c>
    </row>
    <row r="70" spans="1:9" s="244" customFormat="1" ht="12.75" customHeight="1">
      <c r="A70" s="181" t="s">
        <v>289</v>
      </c>
      <c r="B70" s="278">
        <v>1385</v>
      </c>
      <c r="C70" s="279">
        <v>484</v>
      </c>
      <c r="D70" s="279">
        <v>350</v>
      </c>
      <c r="E70" s="279">
        <v>209</v>
      </c>
      <c r="F70" s="278">
        <v>171</v>
      </c>
      <c r="G70" s="278">
        <v>165</v>
      </c>
      <c r="H70" s="278">
        <v>6</v>
      </c>
      <c r="I70" s="278">
        <v>0</v>
      </c>
    </row>
    <row r="71" spans="1:9" s="154" customFormat="1" ht="12.75" customHeight="1">
      <c r="A71" s="269" t="s">
        <v>290</v>
      </c>
      <c r="B71" s="188">
        <v>194</v>
      </c>
      <c r="C71" s="259">
        <v>178</v>
      </c>
      <c r="D71" s="259">
        <v>3</v>
      </c>
      <c r="E71" s="259">
        <v>1</v>
      </c>
      <c r="F71" s="188">
        <v>6</v>
      </c>
      <c r="G71" s="188">
        <v>2</v>
      </c>
      <c r="H71" s="188">
        <v>0</v>
      </c>
      <c r="I71" s="188">
        <v>4</v>
      </c>
    </row>
    <row r="72" spans="1:9" s="154" customFormat="1" ht="12.75" customHeight="1">
      <c r="A72" s="269" t="s">
        <v>291</v>
      </c>
      <c r="B72" s="188">
        <v>294</v>
      </c>
      <c r="C72" s="259">
        <v>166</v>
      </c>
      <c r="D72" s="259">
        <v>65</v>
      </c>
      <c r="E72" s="259">
        <v>13</v>
      </c>
      <c r="F72" s="188">
        <v>13</v>
      </c>
      <c r="G72" s="188">
        <v>27</v>
      </c>
      <c r="H72" s="188">
        <v>10</v>
      </c>
      <c r="I72" s="188">
        <v>0</v>
      </c>
    </row>
    <row r="73" spans="1:9" s="154" customFormat="1" ht="9" customHeight="1">
      <c r="A73" s="247"/>
      <c r="B73" s="187"/>
      <c r="C73" s="282"/>
      <c r="D73" s="282"/>
      <c r="E73" s="282"/>
      <c r="F73" s="187"/>
      <c r="G73" s="187"/>
      <c r="H73" s="187"/>
      <c r="I73" s="187"/>
    </row>
    <row r="74" spans="1:9" s="154" customFormat="1" ht="9" customHeight="1">
      <c r="A74" s="269"/>
      <c r="B74" s="188"/>
      <c r="C74" s="259"/>
      <c r="D74" s="259"/>
      <c r="E74" s="259"/>
      <c r="F74" s="188"/>
      <c r="G74" s="188"/>
      <c r="H74" s="188"/>
      <c r="I74" s="188"/>
    </row>
    <row r="75" spans="1:9" s="124" customFormat="1" ht="12" customHeight="1">
      <c r="A75" s="496" t="s">
        <v>580</v>
      </c>
      <c r="B75" s="497"/>
      <c r="C75" s="497"/>
      <c r="D75" s="497"/>
      <c r="E75" s="497"/>
      <c r="F75" s="497"/>
      <c r="G75" s="497"/>
      <c r="H75" s="497"/>
      <c r="I75" s="497"/>
    </row>
    <row r="76" spans="2:5" s="154" customFormat="1" ht="12">
      <c r="B76" s="151"/>
      <c r="C76" s="151"/>
      <c r="D76" s="151"/>
      <c r="E76" s="151"/>
    </row>
    <row r="77" spans="1:5" s="154" customFormat="1" ht="12">
      <c r="A77" s="151"/>
      <c r="B77" s="151"/>
      <c r="C77" s="151"/>
      <c r="D77" s="151"/>
      <c r="E77" s="151"/>
    </row>
    <row r="78" spans="1:5" s="154" customFormat="1" ht="12">
      <c r="A78" s="151"/>
      <c r="B78" s="151"/>
      <c r="C78" s="151"/>
      <c r="D78" s="151"/>
      <c r="E78" s="151"/>
    </row>
    <row r="79" spans="1:5" s="154" customFormat="1" ht="12">
      <c r="A79" s="151"/>
      <c r="B79" s="151"/>
      <c r="C79" s="151"/>
      <c r="D79" s="151"/>
      <c r="E79" s="151"/>
    </row>
    <row r="80" spans="1:5" s="154" customFormat="1" ht="12">
      <c r="A80" s="151"/>
      <c r="B80" s="151"/>
      <c r="C80" s="151"/>
      <c r="D80" s="151"/>
      <c r="E80" s="151"/>
    </row>
    <row r="81" spans="1:5" s="154" customFormat="1" ht="12">
      <c r="A81" s="151"/>
      <c r="B81" s="151"/>
      <c r="C81" s="151"/>
      <c r="D81" s="151"/>
      <c r="E81" s="151"/>
    </row>
    <row r="82" spans="1:5" s="154" customFormat="1" ht="12">
      <c r="A82" s="151"/>
      <c r="B82" s="151"/>
      <c r="C82" s="151"/>
      <c r="D82" s="151"/>
      <c r="E82" s="151"/>
    </row>
    <row r="83" spans="1:5" s="154" customFormat="1" ht="12">
      <c r="A83" s="151"/>
      <c r="B83" s="151"/>
      <c r="C83" s="151"/>
      <c r="D83" s="151"/>
      <c r="E83" s="151"/>
    </row>
    <row r="84" spans="1:5" s="154" customFormat="1" ht="12">
      <c r="A84" s="151"/>
      <c r="B84" s="151"/>
      <c r="C84" s="151"/>
      <c r="D84" s="151"/>
      <c r="E84" s="151"/>
    </row>
    <row r="85" spans="1:5" s="154" customFormat="1" ht="12">
      <c r="A85" s="151"/>
      <c r="B85" s="151"/>
      <c r="C85" s="151"/>
      <c r="D85" s="151"/>
      <c r="E85" s="151"/>
    </row>
    <row r="86" spans="1:5" s="154" customFormat="1" ht="12">
      <c r="A86" s="151"/>
      <c r="B86" s="151"/>
      <c r="C86" s="151"/>
      <c r="D86" s="151"/>
      <c r="E86" s="151"/>
    </row>
    <row r="87" spans="1:5" s="154" customFormat="1" ht="12">
      <c r="A87" s="151"/>
      <c r="B87" s="151"/>
      <c r="C87" s="151"/>
      <c r="D87" s="151"/>
      <c r="E87" s="151"/>
    </row>
    <row r="88" spans="1:5" s="154" customFormat="1" ht="12">
      <c r="A88" s="151"/>
      <c r="B88" s="151"/>
      <c r="C88" s="151"/>
      <c r="D88" s="151"/>
      <c r="E88" s="151"/>
    </row>
    <row r="89" spans="1:5" s="154" customFormat="1" ht="12">
      <c r="A89" s="151"/>
      <c r="B89" s="151"/>
      <c r="C89" s="151"/>
      <c r="D89" s="151"/>
      <c r="E89" s="151"/>
    </row>
    <row r="90" spans="1:5" s="154" customFormat="1" ht="12">
      <c r="A90" s="151"/>
      <c r="B90" s="151"/>
      <c r="C90" s="151"/>
      <c r="D90" s="151"/>
      <c r="E90" s="151"/>
    </row>
    <row r="91" spans="1:5" s="154" customFormat="1" ht="12">
      <c r="A91" s="151"/>
      <c r="B91" s="151"/>
      <c r="C91" s="151"/>
      <c r="D91" s="151"/>
      <c r="E91" s="151"/>
    </row>
    <row r="92" spans="1:5" s="154" customFormat="1" ht="12">
      <c r="A92" s="151"/>
      <c r="B92" s="151"/>
      <c r="C92" s="151"/>
      <c r="D92" s="151"/>
      <c r="E92" s="151"/>
    </row>
    <row r="93" spans="1:5" s="154" customFormat="1" ht="12">
      <c r="A93" s="151"/>
      <c r="B93" s="151"/>
      <c r="C93" s="151"/>
      <c r="D93" s="151"/>
      <c r="E93" s="151"/>
    </row>
    <row r="94" spans="1:5" s="154" customFormat="1" ht="12">
      <c r="A94" s="151"/>
      <c r="B94" s="151"/>
      <c r="C94" s="151"/>
      <c r="D94" s="151"/>
      <c r="E94" s="151"/>
    </row>
    <row r="95" spans="1:5" s="154" customFormat="1" ht="12">
      <c r="A95" s="151"/>
      <c r="B95" s="151"/>
      <c r="C95" s="151"/>
      <c r="D95" s="151"/>
      <c r="E95" s="151"/>
    </row>
    <row r="96" spans="1:5" s="154" customFormat="1" ht="12">
      <c r="A96" s="151"/>
      <c r="B96" s="151"/>
      <c r="C96" s="151"/>
      <c r="D96" s="151"/>
      <c r="E96" s="151"/>
    </row>
    <row r="97" spans="1:5" s="154" customFormat="1" ht="12">
      <c r="A97" s="151"/>
      <c r="B97" s="151"/>
      <c r="C97" s="151"/>
      <c r="D97" s="151"/>
      <c r="E97" s="151"/>
    </row>
    <row r="98" spans="1:5" s="154" customFormat="1" ht="12">
      <c r="A98" s="151"/>
      <c r="B98" s="151"/>
      <c r="C98" s="151"/>
      <c r="D98" s="151"/>
      <c r="E98" s="151"/>
    </row>
    <row r="99" spans="1:5" s="154" customFormat="1" ht="12">
      <c r="A99" s="151"/>
      <c r="B99" s="151"/>
      <c r="C99" s="151"/>
      <c r="D99" s="151"/>
      <c r="E99" s="151"/>
    </row>
    <row r="100" spans="1:5" s="154" customFormat="1" ht="12">
      <c r="A100" s="151"/>
      <c r="B100" s="151"/>
      <c r="C100" s="151"/>
      <c r="D100" s="151"/>
      <c r="E100" s="151"/>
    </row>
    <row r="101" spans="1:5" s="154" customFormat="1" ht="12">
      <c r="A101" s="151"/>
      <c r="B101" s="151"/>
      <c r="C101" s="151"/>
      <c r="D101" s="151"/>
      <c r="E101" s="151"/>
    </row>
    <row r="102" spans="1:5" s="154" customFormat="1" ht="12">
      <c r="A102" s="151"/>
      <c r="B102" s="151"/>
      <c r="C102" s="151"/>
      <c r="D102" s="151"/>
      <c r="E102" s="151"/>
    </row>
    <row r="103" spans="1:5" s="154" customFormat="1" ht="12">
      <c r="A103" s="151"/>
      <c r="B103" s="151"/>
      <c r="C103" s="151"/>
      <c r="D103" s="151"/>
      <c r="E103" s="151"/>
    </row>
    <row r="104" spans="1:5" s="154" customFormat="1" ht="12">
      <c r="A104" s="151"/>
      <c r="B104" s="151"/>
      <c r="C104" s="151"/>
      <c r="D104" s="151"/>
      <c r="E104" s="151"/>
    </row>
    <row r="105" spans="1:5" s="154" customFormat="1" ht="12">
      <c r="A105" s="151"/>
      <c r="B105" s="151"/>
      <c r="C105" s="151"/>
      <c r="D105" s="151"/>
      <c r="E105" s="151"/>
    </row>
    <row r="106" spans="1:5" s="154" customFormat="1" ht="12">
      <c r="A106" s="151"/>
      <c r="B106" s="151"/>
      <c r="C106" s="151"/>
      <c r="D106" s="151"/>
      <c r="E106" s="151"/>
    </row>
    <row r="107" spans="1:5" s="154" customFormat="1" ht="12">
      <c r="A107" s="151"/>
      <c r="B107" s="151"/>
      <c r="C107" s="151"/>
      <c r="D107" s="151"/>
      <c r="E107" s="151"/>
    </row>
    <row r="108" spans="1:5" s="154" customFormat="1" ht="12">
      <c r="A108" s="151"/>
      <c r="B108" s="151"/>
      <c r="C108" s="151"/>
      <c r="D108" s="151"/>
      <c r="E108" s="151"/>
    </row>
    <row r="109" spans="1:5" s="154" customFormat="1" ht="12">
      <c r="A109" s="151"/>
      <c r="B109" s="151"/>
      <c r="C109" s="151"/>
      <c r="D109" s="151"/>
      <c r="E109" s="151"/>
    </row>
    <row r="110" spans="1:5" s="154" customFormat="1" ht="12">
      <c r="A110" s="151"/>
      <c r="B110" s="151"/>
      <c r="C110" s="151"/>
      <c r="D110" s="151"/>
      <c r="E110" s="151"/>
    </row>
    <row r="111" spans="1:5" s="154" customFormat="1" ht="12">
      <c r="A111" s="151"/>
      <c r="B111" s="151"/>
      <c r="C111" s="151"/>
      <c r="D111" s="151"/>
      <c r="E111" s="151"/>
    </row>
    <row r="112" spans="1:5" s="154" customFormat="1" ht="12">
      <c r="A112" s="151"/>
      <c r="B112" s="151"/>
      <c r="C112" s="151"/>
      <c r="D112" s="151"/>
      <c r="E112" s="151"/>
    </row>
    <row r="113" spans="1:5" s="154" customFormat="1" ht="12">
      <c r="A113" s="151"/>
      <c r="B113" s="151"/>
      <c r="C113" s="151"/>
      <c r="D113" s="151"/>
      <c r="E113" s="151"/>
    </row>
    <row r="114" spans="1:5" s="154" customFormat="1" ht="12">
      <c r="A114" s="151"/>
      <c r="B114" s="151"/>
      <c r="C114" s="151"/>
      <c r="D114" s="151"/>
      <c r="E114" s="151"/>
    </row>
    <row r="115" spans="1:5" s="154" customFormat="1" ht="12">
      <c r="A115" s="151"/>
      <c r="B115" s="151"/>
      <c r="C115" s="151"/>
      <c r="D115" s="151"/>
      <c r="E115" s="151"/>
    </row>
    <row r="116" spans="1:5" s="154" customFormat="1" ht="12">
      <c r="A116" s="151"/>
      <c r="B116" s="151"/>
      <c r="C116" s="151"/>
      <c r="D116" s="151"/>
      <c r="E116" s="151"/>
    </row>
    <row r="117" spans="1:5" s="154" customFormat="1" ht="12">
      <c r="A117" s="151"/>
      <c r="B117" s="151"/>
      <c r="C117" s="151"/>
      <c r="D117" s="151"/>
      <c r="E117" s="151"/>
    </row>
    <row r="118" spans="1:5" s="154" customFormat="1" ht="12">
      <c r="A118" s="151"/>
      <c r="B118" s="151"/>
      <c r="C118" s="151"/>
      <c r="D118" s="151"/>
      <c r="E118" s="151"/>
    </row>
    <row r="119" spans="1:5" s="154" customFormat="1" ht="12">
      <c r="A119" s="151"/>
      <c r="B119" s="151"/>
      <c r="C119" s="151"/>
      <c r="D119" s="151"/>
      <c r="E119" s="151"/>
    </row>
    <row r="120" spans="1:5" s="154" customFormat="1" ht="12">
      <c r="A120" s="151"/>
      <c r="B120" s="151"/>
      <c r="C120" s="151"/>
      <c r="D120" s="151"/>
      <c r="E120" s="151"/>
    </row>
    <row r="121" spans="1:5" s="154" customFormat="1" ht="12">
      <c r="A121" s="151"/>
      <c r="B121" s="151"/>
      <c r="C121" s="151"/>
      <c r="D121" s="151"/>
      <c r="E121" s="151"/>
    </row>
    <row r="122" spans="1:5" s="154" customFormat="1" ht="12">
      <c r="A122" s="151"/>
      <c r="B122" s="151"/>
      <c r="C122" s="151"/>
      <c r="D122" s="151"/>
      <c r="E122" s="151"/>
    </row>
    <row r="123" spans="1:5" s="154" customFormat="1" ht="12">
      <c r="A123" s="151"/>
      <c r="B123" s="151"/>
      <c r="C123" s="151"/>
      <c r="D123" s="151"/>
      <c r="E123" s="151"/>
    </row>
    <row r="124" spans="1:5" s="154" customFormat="1" ht="12">
      <c r="A124" s="151"/>
      <c r="B124" s="151"/>
      <c r="C124" s="151"/>
      <c r="D124" s="151"/>
      <c r="E124" s="151"/>
    </row>
    <row r="125" spans="1:5" s="154" customFormat="1" ht="12">
      <c r="A125" s="151"/>
      <c r="B125" s="151"/>
      <c r="C125" s="151"/>
      <c r="D125" s="151"/>
      <c r="E125" s="151"/>
    </row>
    <row r="126" spans="1:5" ht="12">
      <c r="A126" s="71"/>
      <c r="B126" s="71"/>
      <c r="C126" s="71"/>
      <c r="D126" s="71"/>
      <c r="E126" s="71"/>
    </row>
    <row r="127" spans="1:5" ht="12">
      <c r="A127" s="71"/>
      <c r="B127" s="71"/>
      <c r="C127" s="71"/>
      <c r="D127" s="71"/>
      <c r="E127" s="71"/>
    </row>
    <row r="128" spans="1:5" ht="12">
      <c r="A128" s="71"/>
      <c r="B128" s="71"/>
      <c r="C128" s="71"/>
      <c r="D128" s="71"/>
      <c r="E128" s="71"/>
    </row>
    <row r="129" spans="1:5" ht="12">
      <c r="A129" s="71"/>
      <c r="B129" s="71"/>
      <c r="C129" s="71"/>
      <c r="D129" s="71"/>
      <c r="E129" s="71"/>
    </row>
    <row r="130" spans="1:5" ht="12">
      <c r="A130" s="71"/>
      <c r="B130" s="71"/>
      <c r="C130" s="71"/>
      <c r="D130" s="71"/>
      <c r="E130" s="71"/>
    </row>
    <row r="131" spans="1:5" ht="12">
      <c r="A131" s="71"/>
      <c r="B131" s="71"/>
      <c r="C131" s="71"/>
      <c r="D131" s="71"/>
      <c r="E131" s="71"/>
    </row>
    <row r="132" spans="1:5" ht="12">
      <c r="A132" s="71"/>
      <c r="B132" s="71"/>
      <c r="C132" s="71"/>
      <c r="D132" s="71"/>
      <c r="E132" s="71"/>
    </row>
    <row r="133" spans="1:5" ht="12">
      <c r="A133" s="71"/>
      <c r="B133" s="71"/>
      <c r="C133" s="71"/>
      <c r="D133" s="71"/>
      <c r="E133" s="71"/>
    </row>
    <row r="134" spans="1:5" ht="12">
      <c r="A134" s="71"/>
      <c r="B134" s="71"/>
      <c r="C134" s="71"/>
      <c r="D134" s="71"/>
      <c r="E134" s="71"/>
    </row>
    <row r="135" spans="1:5" ht="12">
      <c r="A135" s="71"/>
      <c r="B135" s="71"/>
      <c r="C135" s="71"/>
      <c r="D135" s="71"/>
      <c r="E135" s="71"/>
    </row>
    <row r="136" spans="1:5" ht="12">
      <c r="A136" s="71"/>
      <c r="B136" s="71"/>
      <c r="C136" s="71"/>
      <c r="D136" s="71"/>
      <c r="E136" s="71"/>
    </row>
    <row r="137" spans="1:5" ht="12">
      <c r="A137" s="71"/>
      <c r="B137" s="71"/>
      <c r="C137" s="71"/>
      <c r="D137" s="71"/>
      <c r="E137" s="71"/>
    </row>
    <row r="138" spans="1:5" ht="12">
      <c r="A138" s="71"/>
      <c r="B138" s="71"/>
      <c r="C138" s="71"/>
      <c r="D138" s="71"/>
      <c r="E138" s="71"/>
    </row>
    <row r="139" spans="1:5" ht="12">
      <c r="A139" s="71"/>
      <c r="B139" s="71"/>
      <c r="C139" s="71"/>
      <c r="D139" s="71"/>
      <c r="E139" s="71"/>
    </row>
    <row r="140" spans="1:5" ht="12">
      <c r="A140" s="71"/>
      <c r="B140" s="71"/>
      <c r="C140" s="71"/>
      <c r="D140" s="71"/>
      <c r="E140" s="71"/>
    </row>
    <row r="141" spans="1:5" ht="12">
      <c r="A141" s="71"/>
      <c r="B141" s="71"/>
      <c r="C141" s="71"/>
      <c r="D141" s="71"/>
      <c r="E141" s="71"/>
    </row>
    <row r="142" spans="1:5" ht="12">
      <c r="A142" s="71"/>
      <c r="B142" s="71"/>
      <c r="C142" s="71"/>
      <c r="D142" s="71"/>
      <c r="E142" s="71"/>
    </row>
    <row r="143" spans="1:5" ht="12">
      <c r="A143" s="71"/>
      <c r="B143" s="71"/>
      <c r="C143" s="71"/>
      <c r="D143" s="71"/>
      <c r="E143" s="71"/>
    </row>
    <row r="144" spans="1:5" ht="12">
      <c r="A144" s="71"/>
      <c r="B144" s="71"/>
      <c r="C144" s="71"/>
      <c r="D144" s="71"/>
      <c r="E144" s="71"/>
    </row>
    <row r="145" spans="1:5" ht="12">
      <c r="A145" s="71"/>
      <c r="B145" s="71"/>
      <c r="C145" s="71"/>
      <c r="D145" s="71"/>
      <c r="E145" s="71"/>
    </row>
    <row r="146" spans="1:5" ht="12">
      <c r="A146" s="71"/>
      <c r="B146" s="71"/>
      <c r="C146" s="71"/>
      <c r="D146" s="71"/>
      <c r="E146" s="71"/>
    </row>
    <row r="147" spans="1:5" ht="12">
      <c r="A147" s="71"/>
      <c r="B147" s="71"/>
      <c r="C147" s="71"/>
      <c r="D147" s="71"/>
      <c r="E147" s="71"/>
    </row>
    <row r="148" spans="1:5" ht="12">
      <c r="A148" s="71"/>
      <c r="B148" s="71"/>
      <c r="C148" s="71"/>
      <c r="D148" s="71"/>
      <c r="E148" s="71"/>
    </row>
    <row r="149" spans="1:5" ht="12">
      <c r="A149" s="71"/>
      <c r="B149" s="71"/>
      <c r="C149" s="71"/>
      <c r="D149" s="71"/>
      <c r="E149" s="71"/>
    </row>
    <row r="150" spans="1:5" ht="12">
      <c r="A150" s="71"/>
      <c r="B150" s="71"/>
      <c r="C150" s="71"/>
      <c r="D150" s="71"/>
      <c r="E150" s="71"/>
    </row>
    <row r="151" spans="1:5" ht="12">
      <c r="A151" s="71"/>
      <c r="B151" s="71"/>
      <c r="C151" s="71"/>
      <c r="D151" s="71"/>
      <c r="E151" s="71"/>
    </row>
    <row r="152" spans="1:5" ht="12">
      <c r="A152" s="71"/>
      <c r="B152" s="71"/>
      <c r="C152" s="71"/>
      <c r="D152" s="71"/>
      <c r="E152" s="71"/>
    </row>
    <row r="153" spans="1:5" ht="12">
      <c r="A153" s="71"/>
      <c r="B153" s="71"/>
      <c r="C153" s="71"/>
      <c r="D153" s="71"/>
      <c r="E153" s="71"/>
    </row>
    <row r="154" spans="1:5" ht="12">
      <c r="A154" s="71"/>
      <c r="B154" s="71"/>
      <c r="C154" s="71"/>
      <c r="D154" s="71"/>
      <c r="E154" s="71"/>
    </row>
    <row r="155" spans="1:5" ht="12">
      <c r="A155" s="71"/>
      <c r="B155" s="71"/>
      <c r="C155" s="71"/>
      <c r="D155" s="71"/>
      <c r="E155" s="71"/>
    </row>
    <row r="156" spans="1:5" ht="12">
      <c r="A156" s="71"/>
      <c r="B156" s="71"/>
      <c r="C156" s="71"/>
      <c r="D156" s="71"/>
      <c r="E156" s="71"/>
    </row>
    <row r="157" spans="1:5" ht="12">
      <c r="A157" s="71"/>
      <c r="B157" s="71"/>
      <c r="C157" s="71"/>
      <c r="D157" s="71"/>
      <c r="E157" s="71"/>
    </row>
    <row r="158" spans="1:5" ht="12">
      <c r="A158" s="71"/>
      <c r="B158" s="71"/>
      <c r="C158" s="71"/>
      <c r="D158" s="71"/>
      <c r="E158" s="71"/>
    </row>
    <row r="159" spans="1:5" ht="12">
      <c r="A159" s="71"/>
      <c r="B159" s="71"/>
      <c r="C159" s="71"/>
      <c r="D159" s="71"/>
      <c r="E159" s="71"/>
    </row>
    <row r="160" spans="1:5" ht="12">
      <c r="A160" s="71"/>
      <c r="B160" s="71"/>
      <c r="C160" s="71"/>
      <c r="D160" s="71"/>
      <c r="E160" s="71"/>
    </row>
    <row r="161" spans="1:5" ht="12">
      <c r="A161" s="71"/>
      <c r="B161" s="71"/>
      <c r="C161" s="71"/>
      <c r="D161" s="71"/>
      <c r="E161" s="71"/>
    </row>
    <row r="162" spans="1:5" ht="12">
      <c r="A162" s="71"/>
      <c r="B162" s="71"/>
      <c r="C162" s="71"/>
      <c r="D162" s="71"/>
      <c r="E162" s="71"/>
    </row>
    <row r="163" spans="1:5" ht="12">
      <c r="A163" s="71"/>
      <c r="B163" s="71"/>
      <c r="C163" s="71"/>
      <c r="D163" s="71"/>
      <c r="E163" s="71"/>
    </row>
    <row r="164" spans="1:5" ht="12">
      <c r="A164" s="71"/>
      <c r="B164" s="71"/>
      <c r="C164" s="71"/>
      <c r="D164" s="71"/>
      <c r="E164" s="71"/>
    </row>
    <row r="165" spans="1:5" ht="12">
      <c r="A165" s="71"/>
      <c r="B165" s="71"/>
      <c r="C165" s="71"/>
      <c r="D165" s="71"/>
      <c r="E165" s="71"/>
    </row>
    <row r="166" spans="1:5" ht="12">
      <c r="A166" s="71"/>
      <c r="B166" s="71"/>
      <c r="C166" s="71"/>
      <c r="D166" s="71"/>
      <c r="E166" s="71"/>
    </row>
    <row r="167" spans="1:5" ht="12">
      <c r="A167" s="71"/>
      <c r="B167" s="71"/>
      <c r="C167" s="71"/>
      <c r="D167" s="71"/>
      <c r="E167" s="71"/>
    </row>
    <row r="168" spans="1:5" ht="12">
      <c r="A168" s="71"/>
      <c r="B168" s="71"/>
      <c r="C168" s="71"/>
      <c r="D168" s="71"/>
      <c r="E168" s="71"/>
    </row>
    <row r="169" spans="1:5" ht="12">
      <c r="A169" s="71"/>
      <c r="B169" s="71"/>
      <c r="C169" s="71"/>
      <c r="D169" s="71"/>
      <c r="E169" s="71"/>
    </row>
    <row r="170" spans="1:5" ht="12">
      <c r="A170" s="71"/>
      <c r="B170" s="71"/>
      <c r="C170" s="71"/>
      <c r="D170" s="71"/>
      <c r="E170" s="71"/>
    </row>
    <row r="171" spans="1:5" ht="12">
      <c r="A171" s="71"/>
      <c r="B171" s="71"/>
      <c r="C171" s="71"/>
      <c r="D171" s="71"/>
      <c r="E171" s="71"/>
    </row>
    <row r="172" spans="1:5" ht="12">
      <c r="A172" s="71"/>
      <c r="B172" s="71"/>
      <c r="C172" s="71"/>
      <c r="D172" s="71"/>
      <c r="E172" s="71"/>
    </row>
    <row r="173" spans="1:5" ht="12">
      <c r="A173" s="71"/>
      <c r="B173" s="71"/>
      <c r="C173" s="71"/>
      <c r="D173" s="71"/>
      <c r="E173" s="71"/>
    </row>
    <row r="174" spans="1:5" ht="12">
      <c r="A174" s="71"/>
      <c r="B174" s="71"/>
      <c r="C174" s="71"/>
      <c r="D174" s="71"/>
      <c r="E174" s="71"/>
    </row>
    <row r="175" spans="1:5" ht="12">
      <c r="A175" s="71"/>
      <c r="B175" s="71"/>
      <c r="C175" s="71"/>
      <c r="D175" s="71"/>
      <c r="E175" s="71"/>
    </row>
    <row r="176" spans="1:5" ht="12">
      <c r="A176" s="71"/>
      <c r="B176" s="71"/>
      <c r="C176" s="71"/>
      <c r="D176" s="71"/>
      <c r="E176" s="71"/>
    </row>
    <row r="177" spans="1:5" ht="12">
      <c r="A177" s="71"/>
      <c r="B177" s="71"/>
      <c r="C177" s="71"/>
      <c r="D177" s="71"/>
      <c r="E177" s="71"/>
    </row>
    <row r="178" spans="1:5" ht="12">
      <c r="A178" s="71"/>
      <c r="B178" s="71"/>
      <c r="C178" s="71"/>
      <c r="D178" s="71"/>
      <c r="E178" s="71"/>
    </row>
    <row r="179" spans="1:5" ht="12">
      <c r="A179" s="71"/>
      <c r="B179" s="71"/>
      <c r="C179" s="71"/>
      <c r="D179" s="71"/>
      <c r="E179" s="71"/>
    </row>
    <row r="180" spans="1:5" ht="12">
      <c r="A180" s="71"/>
      <c r="B180" s="71"/>
      <c r="C180" s="71"/>
      <c r="D180" s="71"/>
      <c r="E180" s="71"/>
    </row>
    <row r="181" spans="1:5" ht="12">
      <c r="A181" s="71"/>
      <c r="B181" s="71"/>
      <c r="C181" s="71"/>
      <c r="D181" s="71"/>
      <c r="E181" s="71"/>
    </row>
    <row r="182" spans="1:5" ht="12">
      <c r="A182" s="71"/>
      <c r="B182" s="71"/>
      <c r="C182" s="71"/>
      <c r="D182" s="71"/>
      <c r="E182" s="71"/>
    </row>
    <row r="183" spans="1:5" ht="12">
      <c r="A183" s="71"/>
      <c r="B183" s="71"/>
      <c r="C183" s="71"/>
      <c r="D183" s="71"/>
      <c r="E183" s="71"/>
    </row>
    <row r="184" spans="1:5" ht="12">
      <c r="A184" s="71"/>
      <c r="B184" s="71"/>
      <c r="C184" s="71"/>
      <c r="D184" s="71"/>
      <c r="E184" s="71"/>
    </row>
    <row r="185" spans="1:5" ht="12">
      <c r="A185" s="71"/>
      <c r="B185" s="71"/>
      <c r="C185" s="71"/>
      <c r="D185" s="71"/>
      <c r="E185" s="71"/>
    </row>
    <row r="186" spans="1:5" ht="12">
      <c r="A186" s="71"/>
      <c r="B186" s="71"/>
      <c r="C186" s="71"/>
      <c r="D186" s="71"/>
      <c r="E186" s="71"/>
    </row>
    <row r="187" spans="1:5" ht="12">
      <c r="A187" s="71"/>
      <c r="B187" s="71"/>
      <c r="C187" s="71"/>
      <c r="D187" s="71"/>
      <c r="E187" s="71"/>
    </row>
    <row r="188" spans="1:5" ht="12">
      <c r="A188" s="71"/>
      <c r="B188" s="71"/>
      <c r="C188" s="71"/>
      <c r="D188" s="71"/>
      <c r="E188" s="71"/>
    </row>
    <row r="189" spans="1:5" ht="12">
      <c r="A189" s="71"/>
      <c r="B189" s="71"/>
      <c r="C189" s="71"/>
      <c r="D189" s="71"/>
      <c r="E189" s="71"/>
    </row>
    <row r="190" spans="1:5" ht="12">
      <c r="A190" s="71"/>
      <c r="B190" s="71"/>
      <c r="C190" s="71"/>
      <c r="D190" s="71"/>
      <c r="E190" s="71"/>
    </row>
    <row r="191" spans="1:5" ht="12">
      <c r="A191" s="71"/>
      <c r="B191" s="71"/>
      <c r="C191" s="71"/>
      <c r="D191" s="71"/>
      <c r="E191" s="71"/>
    </row>
    <row r="192" spans="1:5" ht="12">
      <c r="A192" s="71"/>
      <c r="B192" s="71"/>
      <c r="C192" s="71"/>
      <c r="D192" s="71"/>
      <c r="E192" s="71"/>
    </row>
    <row r="193" spans="1:5" ht="12">
      <c r="A193" s="71"/>
      <c r="B193" s="71"/>
      <c r="C193" s="71"/>
      <c r="D193" s="71"/>
      <c r="E193" s="71"/>
    </row>
    <row r="194" spans="1:5" ht="12">
      <c r="A194" s="71"/>
      <c r="B194" s="71"/>
      <c r="C194" s="71"/>
      <c r="D194" s="71"/>
      <c r="E194" s="71"/>
    </row>
    <row r="195" spans="1:5" ht="12">
      <c r="A195" s="71"/>
      <c r="B195" s="71"/>
      <c r="C195" s="71"/>
      <c r="D195" s="71"/>
      <c r="E195" s="71"/>
    </row>
    <row r="196" spans="1:5" ht="12">
      <c r="A196" s="71"/>
      <c r="B196" s="71"/>
      <c r="C196" s="71"/>
      <c r="D196" s="71"/>
      <c r="E196" s="71"/>
    </row>
    <row r="197" spans="1:5" ht="12">
      <c r="A197" s="71"/>
      <c r="B197" s="71"/>
      <c r="C197" s="71"/>
      <c r="D197" s="71"/>
      <c r="E197" s="71"/>
    </row>
    <row r="198" spans="1:5" ht="12">
      <c r="A198" s="71"/>
      <c r="B198" s="71"/>
      <c r="C198" s="71"/>
      <c r="D198" s="71"/>
      <c r="E198" s="71"/>
    </row>
    <row r="199" spans="1:5" ht="12">
      <c r="A199" s="71"/>
      <c r="B199" s="71"/>
      <c r="C199" s="71"/>
      <c r="D199" s="71"/>
      <c r="E199" s="71"/>
    </row>
    <row r="200" spans="1:5" ht="12">
      <c r="A200" s="71"/>
      <c r="B200" s="71"/>
      <c r="C200" s="71"/>
      <c r="D200" s="71"/>
      <c r="E200" s="71"/>
    </row>
    <row r="201" spans="1:5" ht="12">
      <c r="A201" s="71"/>
      <c r="B201" s="71"/>
      <c r="C201" s="71"/>
      <c r="D201" s="71"/>
      <c r="E201" s="71"/>
    </row>
    <row r="202" spans="1:5" ht="12">
      <c r="A202" s="71"/>
      <c r="B202" s="71"/>
      <c r="C202" s="71"/>
      <c r="D202" s="71"/>
      <c r="E202" s="71"/>
    </row>
    <row r="203" spans="1:5" ht="12">
      <c r="A203" s="71"/>
      <c r="B203" s="71"/>
      <c r="C203" s="71"/>
      <c r="D203" s="71"/>
      <c r="E203" s="71"/>
    </row>
    <row r="204" spans="1:5" ht="12">
      <c r="A204" s="71"/>
      <c r="B204" s="71"/>
      <c r="C204" s="71"/>
      <c r="D204" s="71"/>
      <c r="E204" s="71"/>
    </row>
    <row r="205" spans="1:5" ht="12">
      <c r="A205" s="71"/>
      <c r="B205" s="71"/>
      <c r="C205" s="71"/>
      <c r="D205" s="71"/>
      <c r="E205" s="71"/>
    </row>
    <row r="206" spans="1:5" ht="12">
      <c r="A206" s="71"/>
      <c r="B206" s="71"/>
      <c r="C206" s="71"/>
      <c r="D206" s="71"/>
      <c r="E206" s="71"/>
    </row>
    <row r="207" spans="1:5" ht="12">
      <c r="A207" s="71"/>
      <c r="B207" s="71"/>
      <c r="C207" s="71"/>
      <c r="D207" s="71"/>
      <c r="E207" s="71"/>
    </row>
    <row r="208" spans="1:5" ht="12">
      <c r="A208" s="71"/>
      <c r="B208" s="71"/>
      <c r="C208" s="71"/>
      <c r="D208" s="71"/>
      <c r="E208" s="71"/>
    </row>
    <row r="209" spans="1:5" ht="12">
      <c r="A209" s="71"/>
      <c r="B209" s="71"/>
      <c r="C209" s="71"/>
      <c r="D209" s="71"/>
      <c r="E209" s="71"/>
    </row>
    <row r="210" spans="1:5" ht="12">
      <c r="A210" s="71"/>
      <c r="B210" s="71"/>
      <c r="C210" s="71"/>
      <c r="D210" s="71"/>
      <c r="E210" s="71"/>
    </row>
    <row r="211" spans="1:5" ht="12">
      <c r="A211" s="71"/>
      <c r="B211" s="71"/>
      <c r="C211" s="71"/>
      <c r="D211" s="71"/>
      <c r="E211" s="71"/>
    </row>
    <row r="212" spans="1:5" ht="12">
      <c r="A212" s="71"/>
      <c r="B212" s="71"/>
      <c r="C212" s="71"/>
      <c r="D212" s="71"/>
      <c r="E212" s="71"/>
    </row>
    <row r="213" spans="1:5" ht="12">
      <c r="A213" s="71"/>
      <c r="B213" s="71"/>
      <c r="C213" s="71"/>
      <c r="D213" s="71"/>
      <c r="E213" s="71"/>
    </row>
    <row r="214" spans="1:5" ht="12">
      <c r="A214" s="71"/>
      <c r="B214" s="71"/>
      <c r="C214" s="71"/>
      <c r="D214" s="71"/>
      <c r="E214" s="71"/>
    </row>
    <row r="215" spans="1:5" ht="12">
      <c r="A215" s="71"/>
      <c r="B215" s="71"/>
      <c r="C215" s="71"/>
      <c r="D215" s="71"/>
      <c r="E215" s="71"/>
    </row>
    <row r="216" spans="1:5" ht="12">
      <c r="A216" s="71"/>
      <c r="B216" s="71"/>
      <c r="C216" s="71"/>
      <c r="D216" s="71"/>
      <c r="E216" s="71"/>
    </row>
    <row r="217" spans="1:5" ht="12">
      <c r="A217" s="71"/>
      <c r="B217" s="71"/>
      <c r="C217" s="71"/>
      <c r="D217" s="71"/>
      <c r="E217" s="71"/>
    </row>
    <row r="218" spans="1:5" ht="12">
      <c r="A218" s="71"/>
      <c r="B218" s="71"/>
      <c r="C218" s="71"/>
      <c r="D218" s="71"/>
      <c r="E218" s="71"/>
    </row>
    <row r="219" spans="1:5" ht="12">
      <c r="A219" s="71"/>
      <c r="B219" s="71"/>
      <c r="C219" s="71"/>
      <c r="D219" s="71"/>
      <c r="E219" s="71"/>
    </row>
    <row r="220" spans="1:5" ht="12">
      <c r="A220" s="71"/>
      <c r="B220" s="71"/>
      <c r="C220" s="71"/>
      <c r="D220" s="71"/>
      <c r="E220" s="71"/>
    </row>
    <row r="221" spans="1:5" ht="12">
      <c r="A221" s="71"/>
      <c r="B221" s="71"/>
      <c r="C221" s="71"/>
      <c r="D221" s="71"/>
      <c r="E221" s="71"/>
    </row>
    <row r="222" spans="1:5" ht="12">
      <c r="A222" s="71"/>
      <c r="B222" s="71"/>
      <c r="C222" s="71"/>
      <c r="D222" s="71"/>
      <c r="E222" s="71"/>
    </row>
    <row r="223" spans="1:5" ht="12">
      <c r="A223" s="71"/>
      <c r="B223" s="71"/>
      <c r="C223" s="71"/>
      <c r="D223" s="71"/>
      <c r="E223" s="71"/>
    </row>
    <row r="224" spans="1:5" ht="12">
      <c r="A224" s="71"/>
      <c r="B224" s="71"/>
      <c r="C224" s="71"/>
      <c r="D224" s="71"/>
      <c r="E224" s="71"/>
    </row>
    <row r="225" spans="1:5" ht="12">
      <c r="A225" s="71"/>
      <c r="B225" s="71"/>
      <c r="C225" s="71"/>
      <c r="D225" s="71"/>
      <c r="E225" s="71"/>
    </row>
    <row r="226" spans="1:5" ht="12">
      <c r="A226" s="71"/>
      <c r="B226" s="71"/>
      <c r="C226" s="71"/>
      <c r="D226" s="71"/>
      <c r="E226" s="71"/>
    </row>
    <row r="227" spans="1:5" ht="12">
      <c r="A227" s="71"/>
      <c r="B227" s="71"/>
      <c r="C227" s="71"/>
      <c r="D227" s="71"/>
      <c r="E227" s="71"/>
    </row>
    <row r="228" spans="1:5" ht="12">
      <c r="A228" s="71"/>
      <c r="B228" s="71"/>
      <c r="C228" s="71"/>
      <c r="D228" s="71"/>
      <c r="E228" s="71"/>
    </row>
    <row r="229" spans="1:5" ht="12">
      <c r="A229" s="71"/>
      <c r="B229" s="71"/>
      <c r="C229" s="71"/>
      <c r="D229" s="71"/>
      <c r="E229" s="71"/>
    </row>
    <row r="230" spans="1:5" ht="12">
      <c r="A230" s="71"/>
      <c r="B230" s="71"/>
      <c r="C230" s="71"/>
      <c r="D230" s="71"/>
      <c r="E230" s="71"/>
    </row>
    <row r="231" spans="1:5" ht="12">
      <c r="A231" s="71"/>
      <c r="B231" s="71"/>
      <c r="C231" s="71"/>
      <c r="D231" s="71"/>
      <c r="E231" s="71"/>
    </row>
    <row r="232" spans="1:5" ht="12">
      <c r="A232" s="71"/>
      <c r="B232" s="71"/>
      <c r="C232" s="71"/>
      <c r="D232" s="71"/>
      <c r="E232" s="71"/>
    </row>
    <row r="233" spans="1:5" ht="12">
      <c r="A233" s="71"/>
      <c r="B233" s="71"/>
      <c r="C233" s="71"/>
      <c r="D233" s="71"/>
      <c r="E233" s="71"/>
    </row>
    <row r="234" spans="1:5" ht="12">
      <c r="A234" s="71"/>
      <c r="B234" s="71"/>
      <c r="C234" s="71"/>
      <c r="D234" s="71"/>
      <c r="E234" s="71"/>
    </row>
    <row r="235" spans="1:5" ht="12">
      <c r="A235" s="71"/>
      <c r="B235" s="71"/>
      <c r="C235" s="71"/>
      <c r="D235" s="71"/>
      <c r="E235" s="71"/>
    </row>
    <row r="236" spans="1:5" ht="12">
      <c r="A236" s="71"/>
      <c r="B236" s="71"/>
      <c r="C236" s="71"/>
      <c r="D236" s="71"/>
      <c r="E236" s="71"/>
    </row>
    <row r="237" spans="1:5" ht="12">
      <c r="A237" s="71"/>
      <c r="B237" s="71"/>
      <c r="C237" s="71"/>
      <c r="D237" s="71"/>
      <c r="E237" s="71"/>
    </row>
    <row r="238" spans="1:5" ht="12">
      <c r="A238" s="71"/>
      <c r="B238" s="71"/>
      <c r="C238" s="71"/>
      <c r="D238" s="71"/>
      <c r="E238" s="71"/>
    </row>
    <row r="239" spans="1:5" ht="12">
      <c r="A239" s="71"/>
      <c r="B239" s="71"/>
      <c r="C239" s="71"/>
      <c r="D239" s="71"/>
      <c r="E239" s="71"/>
    </row>
    <row r="240" spans="1:5" ht="12">
      <c r="A240" s="71"/>
      <c r="B240" s="71"/>
      <c r="C240" s="71"/>
      <c r="D240" s="71"/>
      <c r="E240" s="71"/>
    </row>
    <row r="241" spans="1:5" ht="12">
      <c r="A241" s="71"/>
      <c r="B241" s="71"/>
      <c r="C241" s="71"/>
      <c r="D241" s="71"/>
      <c r="E241" s="71"/>
    </row>
    <row r="242" spans="1:5" ht="12">
      <c r="A242" s="71"/>
      <c r="B242" s="71"/>
      <c r="C242" s="71"/>
      <c r="D242" s="71"/>
      <c r="E242" s="71"/>
    </row>
    <row r="243" spans="1:5" ht="12">
      <c r="A243" s="71"/>
      <c r="B243" s="71"/>
      <c r="C243" s="71"/>
      <c r="D243" s="71"/>
      <c r="E243" s="71"/>
    </row>
    <row r="244" spans="1:5" ht="12">
      <c r="A244" s="71"/>
      <c r="B244" s="71"/>
      <c r="C244" s="71"/>
      <c r="D244" s="71"/>
      <c r="E244" s="71"/>
    </row>
    <row r="245" spans="1:5" ht="12">
      <c r="A245" s="71"/>
      <c r="B245" s="71"/>
      <c r="C245" s="71"/>
      <c r="D245" s="71"/>
      <c r="E245" s="71"/>
    </row>
    <row r="246" spans="1:5" ht="12">
      <c r="A246" s="71"/>
      <c r="B246" s="71"/>
      <c r="C246" s="71"/>
      <c r="D246" s="71"/>
      <c r="E246" s="71"/>
    </row>
    <row r="247" spans="1:5" ht="12">
      <c r="A247" s="71"/>
      <c r="B247" s="71"/>
      <c r="C247" s="71"/>
      <c r="D247" s="71"/>
      <c r="E247" s="71"/>
    </row>
    <row r="248" spans="1:5" ht="12">
      <c r="A248" s="71"/>
      <c r="B248" s="71"/>
      <c r="C248" s="71"/>
      <c r="D248" s="71"/>
      <c r="E248" s="71"/>
    </row>
    <row r="249" spans="1:5" ht="12">
      <c r="A249" s="71"/>
      <c r="B249" s="71"/>
      <c r="C249" s="71"/>
      <c r="D249" s="71"/>
      <c r="E249" s="71"/>
    </row>
    <row r="250" spans="1:5" ht="12">
      <c r="A250" s="71"/>
      <c r="B250" s="71"/>
      <c r="C250" s="71"/>
      <c r="D250" s="71"/>
      <c r="E250" s="71"/>
    </row>
    <row r="251" spans="1:5" ht="12">
      <c r="A251" s="71"/>
      <c r="B251" s="71"/>
      <c r="C251" s="71"/>
      <c r="D251" s="71"/>
      <c r="E251" s="71"/>
    </row>
    <row r="252" spans="1:5" ht="12">
      <c r="A252" s="71"/>
      <c r="B252" s="71"/>
      <c r="C252" s="71"/>
      <c r="D252" s="71"/>
      <c r="E252" s="71"/>
    </row>
    <row r="253" spans="1:5" ht="12">
      <c r="A253" s="71"/>
      <c r="B253" s="71"/>
      <c r="C253" s="71"/>
      <c r="D253" s="71"/>
      <c r="E253" s="71"/>
    </row>
    <row r="254" spans="1:5" ht="12">
      <c r="A254" s="71"/>
      <c r="B254" s="71"/>
      <c r="C254" s="71"/>
      <c r="D254" s="71"/>
      <c r="E254" s="71"/>
    </row>
    <row r="255" spans="1:5" ht="12">
      <c r="A255" s="71"/>
      <c r="B255" s="71"/>
      <c r="C255" s="71"/>
      <c r="D255" s="71"/>
      <c r="E255" s="71"/>
    </row>
    <row r="256" spans="1:5" ht="12">
      <c r="A256" s="71"/>
      <c r="B256" s="71"/>
      <c r="C256" s="71"/>
      <c r="D256" s="71"/>
      <c r="E256" s="71"/>
    </row>
    <row r="257" spans="1:5" ht="12">
      <c r="A257" s="71"/>
      <c r="B257" s="71"/>
      <c r="C257" s="71"/>
      <c r="D257" s="71"/>
      <c r="E257" s="71"/>
    </row>
    <row r="258" spans="1:5" ht="12">
      <c r="A258" s="71"/>
      <c r="B258" s="71"/>
      <c r="C258" s="71"/>
      <c r="D258" s="71"/>
      <c r="E258" s="71"/>
    </row>
    <row r="259" spans="1:5" ht="12">
      <c r="A259" s="71"/>
      <c r="B259" s="71"/>
      <c r="C259" s="71"/>
      <c r="D259" s="71"/>
      <c r="E259" s="71"/>
    </row>
    <row r="260" spans="1:5" ht="12">
      <c r="A260" s="71"/>
      <c r="B260" s="71"/>
      <c r="C260" s="71"/>
      <c r="D260" s="71"/>
      <c r="E260" s="71"/>
    </row>
    <row r="261" spans="1:5" ht="12">
      <c r="A261" s="71"/>
      <c r="B261" s="71"/>
      <c r="C261" s="71"/>
      <c r="D261" s="71"/>
      <c r="E261" s="71"/>
    </row>
    <row r="262" spans="1:5" ht="12">
      <c r="A262" s="71"/>
      <c r="B262" s="71"/>
      <c r="C262" s="71"/>
      <c r="D262" s="71"/>
      <c r="E262" s="71"/>
    </row>
    <row r="263" spans="1:5" ht="12">
      <c r="A263" s="71"/>
      <c r="B263" s="71"/>
      <c r="C263" s="71"/>
      <c r="D263" s="71"/>
      <c r="E263" s="71"/>
    </row>
    <row r="264" spans="1:5" ht="12">
      <c r="A264" s="71"/>
      <c r="B264" s="71"/>
      <c r="C264" s="71"/>
      <c r="D264" s="71"/>
      <c r="E264" s="71"/>
    </row>
    <row r="265" spans="1:5" ht="12">
      <c r="A265" s="71"/>
      <c r="B265" s="71"/>
      <c r="C265" s="71"/>
      <c r="D265" s="71"/>
      <c r="E265" s="71"/>
    </row>
    <row r="266" spans="1:5" ht="12">
      <c r="A266" s="71"/>
      <c r="B266" s="71"/>
      <c r="C266" s="71"/>
      <c r="D266" s="71"/>
      <c r="E266" s="71"/>
    </row>
    <row r="267" spans="1:5" ht="12">
      <c r="A267" s="71"/>
      <c r="B267" s="71"/>
      <c r="C267" s="71"/>
      <c r="D267" s="71"/>
      <c r="E267" s="71"/>
    </row>
    <row r="268" spans="1:5" ht="12">
      <c r="A268" s="71"/>
      <c r="B268" s="71"/>
      <c r="C268" s="71"/>
      <c r="D268" s="71"/>
      <c r="E268" s="71"/>
    </row>
    <row r="269" spans="1:5" ht="12">
      <c r="A269" s="71"/>
      <c r="B269" s="71"/>
      <c r="C269" s="71"/>
      <c r="D269" s="71"/>
      <c r="E269" s="71"/>
    </row>
    <row r="270" spans="1:5" ht="12">
      <c r="A270" s="71"/>
      <c r="B270" s="71"/>
      <c r="C270" s="71"/>
      <c r="D270" s="71"/>
      <c r="E270" s="71"/>
    </row>
    <row r="271" spans="1:5" ht="12">
      <c r="A271" s="71"/>
      <c r="B271" s="71"/>
      <c r="C271" s="71"/>
      <c r="D271" s="71"/>
      <c r="E271" s="71"/>
    </row>
    <row r="272" spans="1:5" ht="12">
      <c r="A272" s="71"/>
      <c r="B272" s="71"/>
      <c r="C272" s="71"/>
      <c r="D272" s="71"/>
      <c r="E272" s="71"/>
    </row>
    <row r="273" spans="1:5" ht="12">
      <c r="A273" s="71"/>
      <c r="B273" s="71"/>
      <c r="C273" s="71"/>
      <c r="D273" s="71"/>
      <c r="E273" s="71"/>
    </row>
    <row r="274" spans="1:5" ht="12">
      <c r="A274" s="71"/>
      <c r="B274" s="71"/>
      <c r="C274" s="71"/>
      <c r="D274" s="71"/>
      <c r="E274" s="71"/>
    </row>
    <row r="275" spans="1:5" ht="12">
      <c r="A275" s="71"/>
      <c r="B275" s="71"/>
      <c r="C275" s="71"/>
      <c r="D275" s="71"/>
      <c r="E275" s="71"/>
    </row>
    <row r="276" spans="1:5" ht="12">
      <c r="A276" s="71"/>
      <c r="B276" s="71"/>
      <c r="C276" s="71"/>
      <c r="D276" s="71"/>
      <c r="E276" s="71"/>
    </row>
    <row r="277" spans="1:5" ht="12">
      <c r="A277" s="71"/>
      <c r="B277" s="71"/>
      <c r="C277" s="71"/>
      <c r="D277" s="71"/>
      <c r="E277" s="71"/>
    </row>
    <row r="278" spans="1:5" ht="12">
      <c r="A278" s="71"/>
      <c r="B278" s="71"/>
      <c r="C278" s="71"/>
      <c r="D278" s="71"/>
      <c r="E278" s="71"/>
    </row>
    <row r="279" spans="1:5" ht="12">
      <c r="A279" s="71"/>
      <c r="B279" s="71"/>
      <c r="C279" s="71"/>
      <c r="D279" s="71"/>
      <c r="E279" s="71"/>
    </row>
    <row r="280" spans="1:5" ht="12">
      <c r="A280" s="71"/>
      <c r="B280" s="71"/>
      <c r="C280" s="71"/>
      <c r="D280" s="71"/>
      <c r="E280" s="71"/>
    </row>
    <row r="281" spans="1:5" ht="12">
      <c r="A281" s="71"/>
      <c r="B281" s="71"/>
      <c r="C281" s="71"/>
      <c r="D281" s="71"/>
      <c r="E281" s="71"/>
    </row>
    <row r="282" spans="1:5" ht="12">
      <c r="A282" s="71"/>
      <c r="B282" s="71"/>
      <c r="C282" s="71"/>
      <c r="D282" s="71"/>
      <c r="E282" s="71"/>
    </row>
    <row r="283" spans="1:5" ht="12">
      <c r="A283" s="71"/>
      <c r="B283" s="71"/>
      <c r="C283" s="71"/>
      <c r="D283" s="71"/>
      <c r="E283" s="71"/>
    </row>
    <row r="284" spans="1:5" ht="12">
      <c r="A284" s="71"/>
      <c r="B284" s="71"/>
      <c r="C284" s="71"/>
      <c r="D284" s="71"/>
      <c r="E284" s="71"/>
    </row>
    <row r="285" spans="1:5" ht="12">
      <c r="A285" s="71"/>
      <c r="B285" s="71"/>
      <c r="C285" s="71"/>
      <c r="D285" s="71"/>
      <c r="E285" s="71"/>
    </row>
    <row r="286" spans="1:5" ht="12">
      <c r="A286" s="71"/>
      <c r="B286" s="71"/>
      <c r="C286" s="71"/>
      <c r="D286" s="71"/>
      <c r="E286" s="71"/>
    </row>
    <row r="287" spans="1:5" ht="12">
      <c r="A287" s="71"/>
      <c r="B287" s="71"/>
      <c r="C287" s="71"/>
      <c r="D287" s="71"/>
      <c r="E287" s="71"/>
    </row>
    <row r="288" spans="1:5" ht="12">
      <c r="A288" s="71"/>
      <c r="B288" s="71"/>
      <c r="C288" s="71"/>
      <c r="D288" s="71"/>
      <c r="E288" s="71"/>
    </row>
    <row r="289" spans="1:5" ht="12">
      <c r="A289" s="71"/>
      <c r="B289" s="71"/>
      <c r="C289" s="71"/>
      <c r="D289" s="71"/>
      <c r="E289" s="71"/>
    </row>
    <row r="290" spans="1:5" ht="12">
      <c r="A290" s="71"/>
      <c r="B290" s="71"/>
      <c r="C290" s="71"/>
      <c r="D290" s="71"/>
      <c r="E290" s="71"/>
    </row>
    <row r="291" spans="1:5" ht="12">
      <c r="A291" s="71"/>
      <c r="B291" s="71"/>
      <c r="C291" s="71"/>
      <c r="D291" s="71"/>
      <c r="E291" s="71"/>
    </row>
    <row r="292" spans="1:5" ht="12">
      <c r="A292" s="71"/>
      <c r="B292" s="71"/>
      <c r="C292" s="71"/>
      <c r="D292" s="71"/>
      <c r="E292" s="71"/>
    </row>
    <row r="293" spans="1:5" ht="12">
      <c r="A293" s="71"/>
      <c r="B293" s="71"/>
      <c r="C293" s="71"/>
      <c r="D293" s="71"/>
      <c r="E293" s="71"/>
    </row>
    <row r="294" spans="1:5" ht="12">
      <c r="A294" s="71"/>
      <c r="B294" s="71"/>
      <c r="C294" s="71"/>
      <c r="D294" s="71"/>
      <c r="E294" s="71"/>
    </row>
    <row r="295" spans="1:5" ht="12">
      <c r="A295" s="71"/>
      <c r="B295" s="71"/>
      <c r="C295" s="71"/>
      <c r="D295" s="71"/>
      <c r="E295" s="71"/>
    </row>
    <row r="296" spans="1:5" ht="12">
      <c r="A296" s="71"/>
      <c r="B296" s="71"/>
      <c r="C296" s="71"/>
      <c r="D296" s="71"/>
      <c r="E296" s="71"/>
    </row>
    <row r="297" spans="1:5" ht="12">
      <c r="A297" s="71"/>
      <c r="B297" s="71"/>
      <c r="C297" s="71"/>
      <c r="D297" s="71"/>
      <c r="E297" s="71"/>
    </row>
    <row r="298" spans="1:5" ht="12">
      <c r="A298" s="71"/>
      <c r="B298" s="71"/>
      <c r="C298" s="71"/>
      <c r="D298" s="71"/>
      <c r="E298" s="71"/>
    </row>
    <row r="299" spans="1:5" ht="12">
      <c r="A299" s="71"/>
      <c r="B299" s="71"/>
      <c r="C299" s="71"/>
      <c r="D299" s="71"/>
      <c r="E299" s="71"/>
    </row>
    <row r="300" spans="1:5" ht="12">
      <c r="A300" s="71"/>
      <c r="B300" s="71"/>
      <c r="C300" s="71"/>
      <c r="D300" s="71"/>
      <c r="E300" s="71"/>
    </row>
    <row r="301" spans="1:5" ht="12">
      <c r="A301" s="71"/>
      <c r="B301" s="71"/>
      <c r="C301" s="71"/>
      <c r="D301" s="71"/>
      <c r="E301" s="71"/>
    </row>
    <row r="302" spans="1:5" ht="12">
      <c r="A302" s="71"/>
      <c r="B302" s="71"/>
      <c r="C302" s="71"/>
      <c r="D302" s="71"/>
      <c r="E302" s="71"/>
    </row>
    <row r="303" spans="1:5" ht="12">
      <c r="A303" s="71"/>
      <c r="B303" s="71"/>
      <c r="C303" s="71"/>
      <c r="D303" s="71"/>
      <c r="E303" s="71"/>
    </row>
    <row r="304" spans="1:5" ht="12">
      <c r="A304" s="71"/>
      <c r="B304" s="71"/>
      <c r="C304" s="71"/>
      <c r="D304" s="71"/>
      <c r="E304" s="71"/>
    </row>
    <row r="305" spans="1:5" ht="12">
      <c r="A305" s="71"/>
      <c r="B305" s="71"/>
      <c r="C305" s="71"/>
      <c r="D305" s="71"/>
      <c r="E305" s="71"/>
    </row>
    <row r="306" spans="1:5" ht="12">
      <c r="A306" s="71"/>
      <c r="B306" s="71"/>
      <c r="C306" s="71"/>
      <c r="D306" s="71"/>
      <c r="E306" s="71"/>
    </row>
    <row r="307" spans="1:5" ht="12">
      <c r="A307" s="71"/>
      <c r="B307" s="71"/>
      <c r="C307" s="71"/>
      <c r="D307" s="71"/>
      <c r="E307" s="71"/>
    </row>
    <row r="308" spans="1:5" ht="12">
      <c r="A308" s="71"/>
      <c r="B308" s="71"/>
      <c r="C308" s="71"/>
      <c r="D308" s="71"/>
      <c r="E308" s="71"/>
    </row>
    <row r="309" spans="1:5" ht="12">
      <c r="A309" s="71"/>
      <c r="B309" s="71"/>
      <c r="C309" s="71"/>
      <c r="D309" s="71"/>
      <c r="E309" s="71"/>
    </row>
    <row r="310" spans="1:5" ht="12">
      <c r="A310" s="71"/>
      <c r="B310" s="71"/>
      <c r="C310" s="71"/>
      <c r="D310" s="71"/>
      <c r="E310" s="71"/>
    </row>
    <row r="311" spans="1:5" ht="12">
      <c r="A311" s="71"/>
      <c r="B311" s="71"/>
      <c r="C311" s="71"/>
      <c r="D311" s="71"/>
      <c r="E311" s="71"/>
    </row>
    <row r="312" spans="1:5" ht="12">
      <c r="A312" s="71"/>
      <c r="B312" s="71"/>
      <c r="C312" s="71"/>
      <c r="D312" s="71"/>
      <c r="E312" s="71"/>
    </row>
    <row r="313" spans="1:5" ht="12">
      <c r="A313" s="71"/>
      <c r="B313" s="71"/>
      <c r="C313" s="71"/>
      <c r="D313" s="71"/>
      <c r="E313" s="71"/>
    </row>
    <row r="314" spans="1:5" ht="12">
      <c r="A314" s="71"/>
      <c r="B314" s="71"/>
      <c r="C314" s="71"/>
      <c r="D314" s="71"/>
      <c r="E314" s="71"/>
    </row>
    <row r="315" spans="1:5" ht="12">
      <c r="A315" s="71"/>
      <c r="B315" s="71"/>
      <c r="C315" s="71"/>
      <c r="D315" s="71"/>
      <c r="E315" s="71"/>
    </row>
    <row r="316" spans="1:5" ht="12">
      <c r="A316" s="71"/>
      <c r="B316" s="71"/>
      <c r="C316" s="71"/>
      <c r="D316" s="71"/>
      <c r="E316" s="71"/>
    </row>
    <row r="317" spans="1:5" ht="12">
      <c r="A317" s="71"/>
      <c r="B317" s="71"/>
      <c r="C317" s="71"/>
      <c r="D317" s="71"/>
      <c r="E317" s="71"/>
    </row>
    <row r="318" spans="1:5" ht="12">
      <c r="A318" s="71"/>
      <c r="B318" s="71"/>
      <c r="C318" s="71"/>
      <c r="D318" s="71"/>
      <c r="E318" s="71"/>
    </row>
    <row r="319" spans="1:5" ht="12">
      <c r="A319" s="71"/>
      <c r="B319" s="71"/>
      <c r="C319" s="71"/>
      <c r="D319" s="71"/>
      <c r="E319" s="71"/>
    </row>
    <row r="320" spans="1:5" ht="12">
      <c r="A320" s="71"/>
      <c r="B320" s="71"/>
      <c r="C320" s="71"/>
      <c r="D320" s="71"/>
      <c r="E320" s="71"/>
    </row>
    <row r="321" spans="1:5" ht="12">
      <c r="A321" s="71"/>
      <c r="B321" s="71"/>
      <c r="C321" s="71"/>
      <c r="D321" s="71"/>
      <c r="E321" s="71"/>
    </row>
    <row r="322" spans="1:5" ht="12">
      <c r="A322" s="71"/>
      <c r="B322" s="71"/>
      <c r="C322" s="71"/>
      <c r="D322" s="71"/>
      <c r="E322" s="71"/>
    </row>
    <row r="323" spans="1:5" ht="12">
      <c r="A323" s="71"/>
      <c r="B323" s="71"/>
      <c r="C323" s="71"/>
      <c r="D323" s="71"/>
      <c r="E323" s="71"/>
    </row>
    <row r="324" spans="1:5" ht="12">
      <c r="A324" s="71"/>
      <c r="B324" s="71"/>
      <c r="C324" s="71"/>
      <c r="D324" s="71"/>
      <c r="E324" s="71"/>
    </row>
    <row r="325" spans="1:5" ht="12">
      <c r="A325" s="71"/>
      <c r="B325" s="71"/>
      <c r="C325" s="71"/>
      <c r="D325" s="71"/>
      <c r="E325" s="71"/>
    </row>
    <row r="326" spans="1:5" ht="12">
      <c r="A326" s="71"/>
      <c r="B326" s="71"/>
      <c r="C326" s="71"/>
      <c r="D326" s="71"/>
      <c r="E326" s="71"/>
    </row>
    <row r="327" spans="1:5" ht="12">
      <c r="A327" s="71"/>
      <c r="B327" s="71"/>
      <c r="C327" s="71"/>
      <c r="D327" s="71"/>
      <c r="E327" s="71"/>
    </row>
    <row r="328" spans="1:5" ht="12">
      <c r="A328" s="71"/>
      <c r="B328" s="71"/>
      <c r="C328" s="71"/>
      <c r="D328" s="71"/>
      <c r="E328" s="71"/>
    </row>
    <row r="329" spans="1:5" ht="12">
      <c r="A329" s="71"/>
      <c r="B329" s="71"/>
      <c r="C329" s="71"/>
      <c r="D329" s="71"/>
      <c r="E329" s="71"/>
    </row>
    <row r="330" spans="1:5" ht="12">
      <c r="A330" s="71"/>
      <c r="B330" s="71"/>
      <c r="C330" s="71"/>
      <c r="D330" s="71"/>
      <c r="E330" s="71"/>
    </row>
    <row r="331" spans="1:5" ht="12">
      <c r="A331" s="71"/>
      <c r="B331" s="71"/>
      <c r="C331" s="71"/>
      <c r="D331" s="71"/>
      <c r="E331" s="71"/>
    </row>
    <row r="332" spans="1:5" ht="12">
      <c r="A332" s="71"/>
      <c r="B332" s="71"/>
      <c r="C332" s="71"/>
      <c r="D332" s="71"/>
      <c r="E332" s="71"/>
    </row>
    <row r="333" spans="1:5" ht="12">
      <c r="A333" s="71"/>
      <c r="B333" s="71"/>
      <c r="C333" s="71"/>
      <c r="D333" s="71"/>
      <c r="E333" s="71"/>
    </row>
    <row r="334" spans="1:5" ht="12">
      <c r="A334" s="71"/>
      <c r="B334" s="71"/>
      <c r="C334" s="71"/>
      <c r="D334" s="71"/>
      <c r="E334" s="71"/>
    </row>
    <row r="335" spans="1:5" ht="12">
      <c r="A335" s="71"/>
      <c r="B335" s="71"/>
      <c r="C335" s="71"/>
      <c r="D335" s="71"/>
      <c r="E335" s="71"/>
    </row>
    <row r="336" spans="1:5" ht="12">
      <c r="A336" s="71"/>
      <c r="B336" s="71"/>
      <c r="C336" s="71"/>
      <c r="D336" s="71"/>
      <c r="E336" s="71"/>
    </row>
    <row r="337" spans="1:5" ht="12">
      <c r="A337" s="71"/>
      <c r="B337" s="71"/>
      <c r="C337" s="71"/>
      <c r="D337" s="71"/>
      <c r="E337" s="71"/>
    </row>
    <row r="338" spans="1:5" ht="12">
      <c r="A338" s="71"/>
      <c r="B338" s="71"/>
      <c r="C338" s="71"/>
      <c r="D338" s="71"/>
      <c r="E338" s="71"/>
    </row>
    <row r="339" spans="1:5" ht="12">
      <c r="A339" s="71"/>
      <c r="B339" s="71"/>
      <c r="C339" s="71"/>
      <c r="D339" s="71"/>
      <c r="E339" s="71"/>
    </row>
    <row r="340" spans="1:5" ht="12">
      <c r="A340" s="71"/>
      <c r="B340" s="71"/>
      <c r="C340" s="71"/>
      <c r="D340" s="71"/>
      <c r="E340" s="71"/>
    </row>
    <row r="341" spans="1:5" ht="12">
      <c r="A341" s="71"/>
      <c r="B341" s="71"/>
      <c r="C341" s="71"/>
      <c r="D341" s="71"/>
      <c r="E341" s="71"/>
    </row>
    <row r="342" spans="1:5" ht="12">
      <c r="A342" s="71"/>
      <c r="B342" s="71"/>
      <c r="C342" s="71"/>
      <c r="D342" s="71"/>
      <c r="E342" s="71"/>
    </row>
    <row r="343" spans="1:5" ht="12">
      <c r="A343" s="71"/>
      <c r="B343" s="71"/>
      <c r="C343" s="71"/>
      <c r="D343" s="71"/>
      <c r="E343" s="71"/>
    </row>
    <row r="344" spans="1:5" ht="12">
      <c r="A344" s="71"/>
      <c r="B344" s="71"/>
      <c r="C344" s="71"/>
      <c r="D344" s="71"/>
      <c r="E344" s="71"/>
    </row>
    <row r="345" spans="1:5" ht="12">
      <c r="A345" s="71"/>
      <c r="B345" s="71"/>
      <c r="C345" s="71"/>
      <c r="D345" s="71"/>
      <c r="E345" s="71"/>
    </row>
    <row r="346" spans="1:5" ht="12">
      <c r="A346" s="71"/>
      <c r="B346" s="71"/>
      <c r="C346" s="71"/>
      <c r="D346" s="71"/>
      <c r="E346" s="71"/>
    </row>
    <row r="347" spans="1:5" ht="12">
      <c r="A347" s="71"/>
      <c r="B347" s="71"/>
      <c r="C347" s="71"/>
      <c r="D347" s="71"/>
      <c r="E347" s="71"/>
    </row>
    <row r="348" spans="1:5" ht="12">
      <c r="A348" s="71"/>
      <c r="B348" s="71"/>
      <c r="C348" s="71"/>
      <c r="D348" s="71"/>
      <c r="E348" s="71"/>
    </row>
    <row r="349" spans="1:5" ht="12">
      <c r="A349" s="71"/>
      <c r="B349" s="71"/>
      <c r="C349" s="71"/>
      <c r="D349" s="71"/>
      <c r="E349" s="71"/>
    </row>
    <row r="350" spans="1:5" ht="12">
      <c r="A350" s="71"/>
      <c r="B350" s="71"/>
      <c r="C350" s="71"/>
      <c r="D350" s="71"/>
      <c r="E350" s="71"/>
    </row>
    <row r="351" spans="1:5" ht="12">
      <c r="A351" s="71"/>
      <c r="B351" s="71"/>
      <c r="C351" s="71"/>
      <c r="D351" s="71"/>
      <c r="E351" s="71"/>
    </row>
    <row r="352" spans="1:5" ht="12">
      <c r="A352" s="71"/>
      <c r="B352" s="71"/>
      <c r="C352" s="71"/>
      <c r="D352" s="71"/>
      <c r="E352" s="71"/>
    </row>
    <row r="353" spans="1:5" ht="12">
      <c r="A353" s="71"/>
      <c r="B353" s="71"/>
      <c r="C353" s="71"/>
      <c r="D353" s="71"/>
      <c r="E353" s="71"/>
    </row>
    <row r="354" spans="1:5" ht="12">
      <c r="A354" s="71"/>
      <c r="B354" s="71"/>
      <c r="C354" s="71"/>
      <c r="D354" s="71"/>
      <c r="E354" s="71"/>
    </row>
    <row r="355" spans="1:5" ht="12">
      <c r="A355" s="71"/>
      <c r="B355" s="71"/>
      <c r="C355" s="71"/>
      <c r="D355" s="71"/>
      <c r="E355" s="71"/>
    </row>
    <row r="356" spans="1:5" ht="12">
      <c r="A356" s="71"/>
      <c r="B356" s="71"/>
      <c r="C356" s="71"/>
      <c r="D356" s="71"/>
      <c r="E356" s="71"/>
    </row>
    <row r="357" spans="1:5" ht="12">
      <c r="A357" s="71"/>
      <c r="B357" s="71"/>
      <c r="C357" s="71"/>
      <c r="D357" s="71"/>
      <c r="E357" s="71"/>
    </row>
    <row r="358" spans="1:5" ht="12">
      <c r="A358" s="71"/>
      <c r="B358" s="71"/>
      <c r="C358" s="71"/>
      <c r="D358" s="71"/>
      <c r="E358" s="71"/>
    </row>
    <row r="359" spans="1:5" ht="12">
      <c r="A359" s="71"/>
      <c r="B359" s="71"/>
      <c r="C359" s="71"/>
      <c r="D359" s="71"/>
      <c r="E359" s="71"/>
    </row>
    <row r="360" spans="1:5" ht="12">
      <c r="A360" s="71"/>
      <c r="B360" s="71"/>
      <c r="C360" s="71"/>
      <c r="D360" s="71"/>
      <c r="E360" s="71"/>
    </row>
    <row r="361" spans="1:5" ht="12">
      <c r="A361" s="71"/>
      <c r="B361" s="71"/>
      <c r="C361" s="71"/>
      <c r="D361" s="71"/>
      <c r="E361" s="71"/>
    </row>
    <row r="362" spans="1:5" ht="12">
      <c r="A362" s="71"/>
      <c r="B362" s="71"/>
      <c r="C362" s="71"/>
      <c r="D362" s="71"/>
      <c r="E362" s="71"/>
    </row>
    <row r="363" spans="1:5" ht="12">
      <c r="A363" s="71"/>
      <c r="B363" s="71"/>
      <c r="C363" s="71"/>
      <c r="D363" s="71"/>
      <c r="E363" s="71"/>
    </row>
    <row r="364" spans="1:5" ht="12">
      <c r="A364" s="71"/>
      <c r="B364" s="71"/>
      <c r="C364" s="71"/>
      <c r="D364" s="71"/>
      <c r="E364" s="71"/>
    </row>
    <row r="365" spans="1:5" ht="12">
      <c r="A365" s="71"/>
      <c r="B365" s="71"/>
      <c r="C365" s="71"/>
      <c r="D365" s="71"/>
      <c r="E365" s="71"/>
    </row>
    <row r="366" spans="1:5" ht="12">
      <c r="A366" s="71"/>
      <c r="B366" s="71"/>
      <c r="C366" s="71"/>
      <c r="D366" s="71"/>
      <c r="E366" s="71"/>
    </row>
    <row r="367" spans="1:5" ht="12">
      <c r="A367" s="71"/>
      <c r="B367" s="71"/>
      <c r="C367" s="71"/>
      <c r="D367" s="71"/>
      <c r="E367" s="71"/>
    </row>
    <row r="368" spans="1:5" ht="12">
      <c r="A368" s="71"/>
      <c r="B368" s="71"/>
      <c r="C368" s="71"/>
      <c r="D368" s="71"/>
      <c r="E368" s="71"/>
    </row>
    <row r="369" spans="1:5" ht="12">
      <c r="A369" s="71"/>
      <c r="B369" s="71"/>
      <c r="C369" s="71"/>
      <c r="D369" s="71"/>
      <c r="E369" s="71"/>
    </row>
    <row r="370" spans="1:5" ht="12">
      <c r="A370" s="71"/>
      <c r="B370" s="71"/>
      <c r="C370" s="71"/>
      <c r="D370" s="71"/>
      <c r="E370" s="71"/>
    </row>
    <row r="371" spans="1:5" ht="12">
      <c r="A371" s="71"/>
      <c r="B371" s="71"/>
      <c r="C371" s="71"/>
      <c r="D371" s="71"/>
      <c r="E371" s="71"/>
    </row>
    <row r="372" spans="1:5" ht="12">
      <c r="A372" s="71"/>
      <c r="B372" s="71"/>
      <c r="C372" s="71"/>
      <c r="D372" s="71"/>
      <c r="E372" s="71"/>
    </row>
    <row r="373" spans="1:5" ht="12">
      <c r="A373" s="71"/>
      <c r="B373" s="71"/>
      <c r="C373" s="71"/>
      <c r="D373" s="71"/>
      <c r="E373" s="71"/>
    </row>
    <row r="374" spans="1:5" ht="12">
      <c r="A374" s="71"/>
      <c r="B374" s="71"/>
      <c r="C374" s="71"/>
      <c r="D374" s="71"/>
      <c r="E374" s="71"/>
    </row>
    <row r="375" spans="1:5" ht="12">
      <c r="A375" s="71"/>
      <c r="B375" s="71"/>
      <c r="C375" s="71"/>
      <c r="D375" s="71"/>
      <c r="E375" s="71"/>
    </row>
    <row r="376" spans="1:5" ht="12">
      <c r="A376" s="71"/>
      <c r="B376" s="71"/>
      <c r="C376" s="71"/>
      <c r="D376" s="71"/>
      <c r="E376" s="71"/>
    </row>
    <row r="377" spans="1:5" ht="12">
      <c r="A377" s="71"/>
      <c r="B377" s="71"/>
      <c r="C377" s="71"/>
      <c r="D377" s="71"/>
      <c r="E377" s="71"/>
    </row>
    <row r="378" spans="1:5" ht="12">
      <c r="A378" s="71"/>
      <c r="B378" s="71"/>
      <c r="C378" s="71"/>
      <c r="D378" s="71"/>
      <c r="E378" s="71"/>
    </row>
    <row r="379" spans="1:5" ht="12">
      <c r="A379" s="71"/>
      <c r="B379" s="71"/>
      <c r="C379" s="71"/>
      <c r="D379" s="71"/>
      <c r="E379" s="71"/>
    </row>
    <row r="380" spans="1:5" ht="12">
      <c r="A380" s="71"/>
      <c r="B380" s="71"/>
      <c r="C380" s="71"/>
      <c r="D380" s="71"/>
      <c r="E380" s="71"/>
    </row>
    <row r="381" spans="1:5" ht="12">
      <c r="A381" s="71"/>
      <c r="B381" s="71"/>
      <c r="C381" s="71"/>
      <c r="D381" s="71"/>
      <c r="E381" s="71"/>
    </row>
    <row r="382" spans="1:5" ht="12">
      <c r="A382" s="71"/>
      <c r="B382" s="71"/>
      <c r="C382" s="71"/>
      <c r="D382" s="71"/>
      <c r="E382" s="71"/>
    </row>
    <row r="383" spans="1:5" ht="12">
      <c r="A383" s="71"/>
      <c r="B383" s="71"/>
      <c r="C383" s="71"/>
      <c r="D383" s="71"/>
      <c r="E383" s="71"/>
    </row>
    <row r="384" spans="1:5" ht="12">
      <c r="A384" s="71"/>
      <c r="B384" s="71"/>
      <c r="C384" s="71"/>
      <c r="D384" s="71"/>
      <c r="E384" s="71"/>
    </row>
    <row r="385" spans="1:5" ht="12">
      <c r="A385" s="71"/>
      <c r="B385" s="71"/>
      <c r="C385" s="71"/>
      <c r="D385" s="71"/>
      <c r="E385" s="71"/>
    </row>
    <row r="386" spans="1:5" ht="12">
      <c r="A386" s="71"/>
      <c r="B386" s="71"/>
      <c r="C386" s="71"/>
      <c r="D386" s="71"/>
      <c r="E386" s="71"/>
    </row>
    <row r="387" spans="1:5" ht="12">
      <c r="A387" s="71"/>
      <c r="B387" s="71"/>
      <c r="C387" s="71"/>
      <c r="D387" s="71"/>
      <c r="E387" s="71"/>
    </row>
    <row r="388" spans="1:5" ht="12">
      <c r="A388" s="71"/>
      <c r="B388" s="71"/>
      <c r="C388" s="71"/>
      <c r="D388" s="71"/>
      <c r="E388" s="71"/>
    </row>
    <row r="389" spans="1:5" ht="12">
      <c r="A389" s="71"/>
      <c r="B389" s="71"/>
      <c r="C389" s="71"/>
      <c r="D389" s="71"/>
      <c r="E389" s="71"/>
    </row>
    <row r="390" spans="1:5" ht="12">
      <c r="A390" s="71"/>
      <c r="B390" s="71"/>
      <c r="C390" s="71"/>
      <c r="D390" s="71"/>
      <c r="E390" s="71"/>
    </row>
    <row r="391" spans="1:5" ht="12">
      <c r="A391" s="71"/>
      <c r="B391" s="71"/>
      <c r="C391" s="71"/>
      <c r="D391" s="71"/>
      <c r="E391" s="71"/>
    </row>
    <row r="392" spans="1:5" ht="12">
      <c r="A392" s="71"/>
      <c r="B392" s="71"/>
      <c r="C392" s="71"/>
      <c r="D392" s="71"/>
      <c r="E392" s="71"/>
    </row>
    <row r="393" spans="1:5" ht="12">
      <c r="A393" s="71"/>
      <c r="B393" s="71"/>
      <c r="C393" s="71"/>
      <c r="D393" s="71"/>
      <c r="E393" s="71"/>
    </row>
    <row r="394" spans="1:5" ht="12">
      <c r="A394" s="71"/>
      <c r="B394" s="71"/>
      <c r="C394" s="71"/>
      <c r="D394" s="71"/>
      <c r="E394" s="71"/>
    </row>
    <row r="395" spans="1:5" ht="12">
      <c r="A395" s="71"/>
      <c r="B395" s="71"/>
      <c r="C395" s="71"/>
      <c r="D395" s="71"/>
      <c r="E395" s="71"/>
    </row>
    <row r="396" spans="1:5" ht="12">
      <c r="A396" s="71"/>
      <c r="B396" s="71"/>
      <c r="C396" s="71"/>
      <c r="D396" s="71"/>
      <c r="E396" s="71"/>
    </row>
    <row r="397" spans="1:5" ht="12">
      <c r="A397" s="71"/>
      <c r="B397" s="71"/>
      <c r="C397" s="71"/>
      <c r="D397" s="71"/>
      <c r="E397" s="71"/>
    </row>
    <row r="398" spans="1:5" ht="12">
      <c r="A398" s="71"/>
      <c r="B398" s="71"/>
      <c r="C398" s="71"/>
      <c r="D398" s="71"/>
      <c r="E398" s="71"/>
    </row>
    <row r="399" spans="1:5" ht="12">
      <c r="A399" s="71"/>
      <c r="B399" s="71"/>
      <c r="C399" s="71"/>
      <c r="D399" s="71"/>
      <c r="E399" s="71"/>
    </row>
    <row r="400" spans="1:5" ht="12">
      <c r="A400" s="71"/>
      <c r="B400" s="71"/>
      <c r="C400" s="71"/>
      <c r="D400" s="71"/>
      <c r="E400" s="71"/>
    </row>
    <row r="401" spans="1:5" ht="12">
      <c r="A401" s="71"/>
      <c r="B401" s="71"/>
      <c r="C401" s="71"/>
      <c r="D401" s="71"/>
      <c r="E401" s="71"/>
    </row>
    <row r="402" spans="1:5" ht="12">
      <c r="A402" s="71"/>
      <c r="B402" s="71"/>
      <c r="C402" s="71"/>
      <c r="D402" s="71"/>
      <c r="E402" s="71"/>
    </row>
    <row r="403" spans="1:5" ht="12">
      <c r="A403" s="71"/>
      <c r="B403" s="71"/>
      <c r="C403" s="71"/>
      <c r="D403" s="71"/>
      <c r="E403" s="71"/>
    </row>
    <row r="404" spans="1:5" ht="12">
      <c r="A404" s="71"/>
      <c r="B404" s="71"/>
      <c r="C404" s="71"/>
      <c r="D404" s="71"/>
      <c r="E404" s="71"/>
    </row>
    <row r="405" spans="1:5" ht="12">
      <c r="A405" s="71"/>
      <c r="B405" s="71"/>
      <c r="C405" s="71"/>
      <c r="D405" s="71"/>
      <c r="E405" s="71"/>
    </row>
    <row r="406" spans="1:5" ht="12">
      <c r="A406" s="71"/>
      <c r="B406" s="71"/>
      <c r="C406" s="71"/>
      <c r="D406" s="71"/>
      <c r="E406" s="71"/>
    </row>
    <row r="407" spans="1:5" ht="12">
      <c r="A407" s="71"/>
      <c r="B407" s="71"/>
      <c r="C407" s="71"/>
      <c r="D407" s="71"/>
      <c r="E407" s="71"/>
    </row>
    <row r="408" spans="1:5" ht="12">
      <c r="A408" s="71"/>
      <c r="B408" s="71"/>
      <c r="C408" s="71"/>
      <c r="D408" s="71"/>
      <c r="E408" s="71"/>
    </row>
    <row r="409" spans="1:5" ht="12">
      <c r="A409" s="71"/>
      <c r="B409" s="71"/>
      <c r="C409" s="71"/>
      <c r="D409" s="71"/>
      <c r="E409" s="71"/>
    </row>
    <row r="410" spans="1:5" ht="12">
      <c r="A410" s="71"/>
      <c r="B410" s="71"/>
      <c r="C410" s="71"/>
      <c r="D410" s="71"/>
      <c r="E410" s="71"/>
    </row>
    <row r="411" spans="1:5" ht="12">
      <c r="A411" s="71"/>
      <c r="B411" s="71"/>
      <c r="C411" s="71"/>
      <c r="D411" s="71"/>
      <c r="E411" s="71"/>
    </row>
    <row r="412" spans="1:5" ht="12">
      <c r="A412" s="71"/>
      <c r="B412" s="71"/>
      <c r="C412" s="71"/>
      <c r="D412" s="71"/>
      <c r="E412" s="71"/>
    </row>
    <row r="413" spans="1:5" ht="12">
      <c r="A413" s="71"/>
      <c r="B413" s="71"/>
      <c r="C413" s="71"/>
      <c r="D413" s="71"/>
      <c r="E413" s="71"/>
    </row>
    <row r="414" spans="1:5" ht="12">
      <c r="A414" s="71"/>
      <c r="B414" s="71"/>
      <c r="C414" s="71"/>
      <c r="D414" s="71"/>
      <c r="E414" s="71"/>
    </row>
    <row r="415" spans="1:5" ht="12">
      <c r="A415" s="71"/>
      <c r="B415" s="71"/>
      <c r="C415" s="71"/>
      <c r="D415" s="71"/>
      <c r="E415" s="71"/>
    </row>
    <row r="416" spans="1:5" ht="12">
      <c r="A416" s="71"/>
      <c r="B416" s="71"/>
      <c r="C416" s="71"/>
      <c r="D416" s="71"/>
      <c r="E416" s="71"/>
    </row>
    <row r="417" spans="1:5" ht="12">
      <c r="A417" s="71"/>
      <c r="B417" s="71"/>
      <c r="C417" s="71"/>
      <c r="D417" s="71"/>
      <c r="E417" s="71"/>
    </row>
    <row r="418" spans="1:5" ht="12">
      <c r="A418" s="71"/>
      <c r="B418" s="71"/>
      <c r="C418" s="71"/>
      <c r="D418" s="71"/>
      <c r="E418" s="71"/>
    </row>
    <row r="419" spans="1:5" ht="12">
      <c r="A419" s="71"/>
      <c r="B419" s="71"/>
      <c r="C419" s="71"/>
      <c r="D419" s="71"/>
      <c r="E419" s="71"/>
    </row>
    <row r="420" spans="1:5" ht="12">
      <c r="A420" s="71"/>
      <c r="B420" s="71"/>
      <c r="C420" s="71"/>
      <c r="D420" s="71"/>
      <c r="E420" s="71"/>
    </row>
    <row r="421" spans="1:5" ht="12">
      <c r="A421" s="71"/>
      <c r="B421" s="71"/>
      <c r="C421" s="71"/>
      <c r="D421" s="71"/>
      <c r="E421" s="71"/>
    </row>
    <row r="422" spans="1:5" ht="12">
      <c r="A422" s="71"/>
      <c r="B422" s="71"/>
      <c r="C422" s="71"/>
      <c r="D422" s="71"/>
      <c r="E422" s="71"/>
    </row>
    <row r="423" spans="1:5" ht="12">
      <c r="A423" s="71"/>
      <c r="B423" s="71"/>
      <c r="C423" s="71"/>
      <c r="D423" s="71"/>
      <c r="E423" s="71"/>
    </row>
    <row r="424" spans="1:5" ht="12">
      <c r="A424" s="71"/>
      <c r="B424" s="71"/>
      <c r="C424" s="71"/>
      <c r="D424" s="71"/>
      <c r="E424" s="71"/>
    </row>
    <row r="425" spans="1:5" ht="12">
      <c r="A425" s="71"/>
      <c r="B425" s="71"/>
      <c r="C425" s="71"/>
      <c r="D425" s="71"/>
      <c r="E425" s="71"/>
    </row>
    <row r="426" spans="1:5" ht="12">
      <c r="A426" s="71"/>
      <c r="B426" s="71"/>
      <c r="C426" s="71"/>
      <c r="D426" s="71"/>
      <c r="E426" s="71"/>
    </row>
    <row r="427" spans="1:5" ht="12">
      <c r="A427" s="71"/>
      <c r="B427" s="71"/>
      <c r="C427" s="71"/>
      <c r="D427" s="71"/>
      <c r="E427" s="71"/>
    </row>
    <row r="428" spans="1:5" ht="12">
      <c r="A428" s="71"/>
      <c r="B428" s="71"/>
      <c r="C428" s="71"/>
      <c r="D428" s="71"/>
      <c r="E428" s="71"/>
    </row>
    <row r="429" spans="1:5" ht="12">
      <c r="A429" s="71"/>
      <c r="B429" s="71"/>
      <c r="C429" s="71"/>
      <c r="D429" s="71"/>
      <c r="E429" s="71"/>
    </row>
    <row r="430" spans="1:5" ht="12">
      <c r="A430" s="71"/>
      <c r="B430" s="71"/>
      <c r="C430" s="71"/>
      <c r="D430" s="71"/>
      <c r="E430" s="71"/>
    </row>
    <row r="431" spans="1:5" ht="12">
      <c r="A431" s="71"/>
      <c r="B431" s="71"/>
      <c r="C431" s="71"/>
      <c r="D431" s="71"/>
      <c r="E431" s="71"/>
    </row>
    <row r="432" spans="1:5" ht="12">
      <c r="A432" s="71"/>
      <c r="B432" s="71"/>
      <c r="C432" s="71"/>
      <c r="D432" s="71"/>
      <c r="E432" s="71"/>
    </row>
    <row r="433" spans="1:5" ht="12">
      <c r="A433" s="71"/>
      <c r="B433" s="71"/>
      <c r="C433" s="71"/>
      <c r="D433" s="71"/>
      <c r="E433" s="71"/>
    </row>
    <row r="434" spans="1:5" ht="12">
      <c r="A434" s="71"/>
      <c r="B434" s="71"/>
      <c r="C434" s="71"/>
      <c r="D434" s="71"/>
      <c r="E434" s="71"/>
    </row>
    <row r="435" spans="1:5" ht="12">
      <c r="A435" s="71"/>
      <c r="B435" s="71"/>
      <c r="C435" s="71"/>
      <c r="D435" s="71"/>
      <c r="E435" s="71"/>
    </row>
    <row r="436" spans="1:5" ht="12">
      <c r="A436" s="71"/>
      <c r="B436" s="71"/>
      <c r="C436" s="71"/>
      <c r="D436" s="71"/>
      <c r="E436" s="71"/>
    </row>
    <row r="437" spans="1:5" ht="12">
      <c r="A437" s="71"/>
      <c r="B437" s="71"/>
      <c r="C437" s="71"/>
      <c r="D437" s="71"/>
      <c r="E437" s="71"/>
    </row>
    <row r="438" spans="1:5" ht="12">
      <c r="A438" s="71"/>
      <c r="B438" s="71"/>
      <c r="C438" s="71"/>
      <c r="D438" s="71"/>
      <c r="E438" s="71"/>
    </row>
    <row r="439" spans="1:5" ht="12">
      <c r="A439" s="71"/>
      <c r="B439" s="71"/>
      <c r="C439" s="71"/>
      <c r="D439" s="71"/>
      <c r="E439" s="71"/>
    </row>
    <row r="440" spans="1:5" ht="12">
      <c r="A440" s="71"/>
      <c r="B440" s="71"/>
      <c r="C440" s="71"/>
      <c r="D440" s="71"/>
      <c r="E440" s="71"/>
    </row>
    <row r="441" spans="1:5" ht="12">
      <c r="A441" s="71"/>
      <c r="B441" s="71"/>
      <c r="C441" s="71"/>
      <c r="D441" s="71"/>
      <c r="E441" s="71"/>
    </row>
    <row r="442" spans="1:5" ht="12">
      <c r="A442" s="71"/>
      <c r="B442" s="71"/>
      <c r="C442" s="71"/>
      <c r="D442" s="71"/>
      <c r="E442" s="71"/>
    </row>
    <row r="443" spans="1:5" ht="12">
      <c r="A443" s="71"/>
      <c r="B443" s="71"/>
      <c r="C443" s="71"/>
      <c r="D443" s="71"/>
      <c r="E443" s="71"/>
    </row>
    <row r="444" spans="1:5" ht="12">
      <c r="A444" s="71"/>
      <c r="B444" s="71"/>
      <c r="C444" s="71"/>
      <c r="D444" s="71"/>
      <c r="E444" s="71"/>
    </row>
    <row r="445" spans="1:5" ht="12">
      <c r="A445" s="71"/>
      <c r="B445" s="71"/>
      <c r="C445" s="71"/>
      <c r="D445" s="71"/>
      <c r="E445" s="71"/>
    </row>
    <row r="446" spans="1:5" ht="12">
      <c r="A446" s="71"/>
      <c r="B446" s="71"/>
      <c r="C446" s="71"/>
      <c r="D446" s="71"/>
      <c r="E446" s="71"/>
    </row>
    <row r="447" spans="1:5" ht="12">
      <c r="A447" s="71"/>
      <c r="B447" s="71"/>
      <c r="C447" s="71"/>
      <c r="D447" s="71"/>
      <c r="E447" s="71"/>
    </row>
    <row r="448" spans="1:5" ht="12">
      <c r="A448" s="71"/>
      <c r="B448" s="71"/>
      <c r="C448" s="71"/>
      <c r="D448" s="71"/>
      <c r="E448" s="71"/>
    </row>
    <row r="449" spans="1:5" ht="12">
      <c r="A449" s="71"/>
      <c r="B449" s="71"/>
      <c r="C449" s="71"/>
      <c r="D449" s="71"/>
      <c r="E449" s="71"/>
    </row>
    <row r="450" spans="1:5" ht="12">
      <c r="A450" s="71"/>
      <c r="B450" s="71"/>
      <c r="C450" s="71"/>
      <c r="D450" s="71"/>
      <c r="E450" s="71"/>
    </row>
    <row r="451" spans="1:5" ht="12">
      <c r="A451" s="71"/>
      <c r="B451" s="71"/>
      <c r="C451" s="71"/>
      <c r="D451" s="71"/>
      <c r="E451" s="71"/>
    </row>
    <row r="452" spans="1:5" ht="12">
      <c r="A452" s="71"/>
      <c r="B452" s="71"/>
      <c r="C452" s="71"/>
      <c r="D452" s="71"/>
      <c r="E452" s="71"/>
    </row>
    <row r="453" spans="1:5" ht="12">
      <c r="A453" s="71"/>
      <c r="B453" s="71"/>
      <c r="C453" s="71"/>
      <c r="D453" s="71"/>
      <c r="E453" s="71"/>
    </row>
    <row r="454" spans="1:5" ht="12">
      <c r="A454" s="71"/>
      <c r="B454" s="71"/>
      <c r="C454" s="71"/>
      <c r="D454" s="71"/>
      <c r="E454" s="71"/>
    </row>
    <row r="455" spans="1:5" ht="12">
      <c r="A455" s="71"/>
      <c r="B455" s="71"/>
      <c r="C455" s="71"/>
      <c r="D455" s="71"/>
      <c r="E455" s="71"/>
    </row>
    <row r="456" spans="1:5" ht="12">
      <c r="A456" s="71"/>
      <c r="B456" s="71"/>
      <c r="C456" s="71"/>
      <c r="D456" s="71"/>
      <c r="E456" s="71"/>
    </row>
    <row r="457" spans="1:5" ht="12">
      <c r="A457" s="71"/>
      <c r="B457" s="71"/>
      <c r="C457" s="71"/>
      <c r="D457" s="71"/>
      <c r="E457" s="71"/>
    </row>
    <row r="458" spans="1:5" ht="12">
      <c r="A458" s="71"/>
      <c r="B458" s="71"/>
      <c r="C458" s="71"/>
      <c r="D458" s="71"/>
      <c r="E458" s="71"/>
    </row>
    <row r="459" spans="1:5" ht="12">
      <c r="A459" s="71"/>
      <c r="B459" s="71"/>
      <c r="C459" s="71"/>
      <c r="D459" s="71"/>
      <c r="E459" s="71"/>
    </row>
    <row r="460" spans="1:5" ht="12">
      <c r="A460" s="71"/>
      <c r="B460" s="71"/>
      <c r="C460" s="71"/>
      <c r="D460" s="71"/>
      <c r="E460" s="71"/>
    </row>
    <row r="461" spans="1:5" ht="12">
      <c r="A461" s="71"/>
      <c r="B461" s="71"/>
      <c r="C461" s="71"/>
      <c r="D461" s="71"/>
      <c r="E461" s="71"/>
    </row>
    <row r="462" spans="1:5" ht="12">
      <c r="A462" s="71"/>
      <c r="B462" s="71"/>
      <c r="C462" s="71"/>
      <c r="D462" s="71"/>
      <c r="E462" s="71"/>
    </row>
    <row r="463" spans="1:5" ht="12">
      <c r="A463" s="71"/>
      <c r="B463" s="71"/>
      <c r="C463" s="71"/>
      <c r="D463" s="71"/>
      <c r="E463" s="71"/>
    </row>
    <row r="464" spans="1:5" ht="12">
      <c r="A464" s="71"/>
      <c r="B464" s="71"/>
      <c r="C464" s="71"/>
      <c r="D464" s="71"/>
      <c r="E464" s="71"/>
    </row>
    <row r="465" spans="1:5" ht="12">
      <c r="A465" s="71"/>
      <c r="B465" s="71"/>
      <c r="C465" s="71"/>
      <c r="D465" s="71"/>
      <c r="E465" s="71"/>
    </row>
    <row r="466" spans="1:5" ht="12">
      <c r="A466" s="71"/>
      <c r="B466" s="71"/>
      <c r="C466" s="71"/>
      <c r="D466" s="71"/>
      <c r="E466" s="71"/>
    </row>
    <row r="467" spans="1:5" ht="12">
      <c r="A467" s="71"/>
      <c r="B467" s="71"/>
      <c r="C467" s="71"/>
      <c r="D467" s="71"/>
      <c r="E467" s="71"/>
    </row>
    <row r="468" spans="1:5" ht="12">
      <c r="A468" s="71"/>
      <c r="B468" s="71"/>
      <c r="C468" s="71"/>
      <c r="D468" s="71"/>
      <c r="E468" s="71"/>
    </row>
    <row r="469" spans="1:5" ht="12">
      <c r="A469" s="71"/>
      <c r="B469" s="71"/>
      <c r="C469" s="71"/>
      <c r="D469" s="71"/>
      <c r="E469" s="71"/>
    </row>
    <row r="470" spans="1:5" ht="12">
      <c r="A470" s="71"/>
      <c r="B470" s="71"/>
      <c r="C470" s="71"/>
      <c r="D470" s="71"/>
      <c r="E470" s="71"/>
    </row>
    <row r="471" spans="1:5" ht="12">
      <c r="A471" s="71"/>
      <c r="B471" s="71"/>
      <c r="C471" s="71"/>
      <c r="D471" s="71"/>
      <c r="E471" s="71"/>
    </row>
    <row r="472" spans="1:5" ht="12">
      <c r="A472" s="71"/>
      <c r="B472" s="71"/>
      <c r="C472" s="71"/>
      <c r="D472" s="71"/>
      <c r="E472" s="71"/>
    </row>
    <row r="473" spans="1:5" ht="12">
      <c r="A473" s="71"/>
      <c r="B473" s="71"/>
      <c r="C473" s="71"/>
      <c r="D473" s="71"/>
      <c r="E473" s="71"/>
    </row>
    <row r="474" spans="1:5" ht="12">
      <c r="A474" s="71"/>
      <c r="B474" s="71"/>
      <c r="C474" s="71"/>
      <c r="D474" s="71"/>
      <c r="E474" s="71"/>
    </row>
    <row r="475" spans="1:5" ht="12">
      <c r="A475" s="71"/>
      <c r="B475" s="71"/>
      <c r="C475" s="71"/>
      <c r="D475" s="71"/>
      <c r="E475" s="71"/>
    </row>
    <row r="476" spans="1:5" ht="12">
      <c r="A476" s="71"/>
      <c r="B476" s="71"/>
      <c r="C476" s="71"/>
      <c r="D476" s="71"/>
      <c r="E476" s="71"/>
    </row>
    <row r="477" spans="1:5" ht="12">
      <c r="A477" s="71"/>
      <c r="B477" s="71"/>
      <c r="C477" s="71"/>
      <c r="D477" s="71"/>
      <c r="E477" s="71"/>
    </row>
    <row r="478" spans="1:5" ht="12">
      <c r="A478" s="71"/>
      <c r="B478" s="71"/>
      <c r="C478" s="71"/>
      <c r="D478" s="71"/>
      <c r="E478" s="71"/>
    </row>
    <row r="479" spans="1:5" ht="12">
      <c r="A479" s="71"/>
      <c r="B479" s="71"/>
      <c r="C479" s="71"/>
      <c r="D479" s="71"/>
      <c r="E479" s="71"/>
    </row>
    <row r="480" spans="1:5" ht="12">
      <c r="A480" s="71"/>
      <c r="B480" s="71"/>
      <c r="C480" s="71"/>
      <c r="D480" s="71"/>
      <c r="E480" s="71"/>
    </row>
    <row r="481" spans="1:5" ht="12">
      <c r="A481" s="71"/>
      <c r="B481" s="71"/>
      <c r="C481" s="71"/>
      <c r="D481" s="71"/>
      <c r="E481" s="71"/>
    </row>
    <row r="482" spans="1:5" ht="12">
      <c r="A482" s="71"/>
      <c r="B482" s="71"/>
      <c r="C482" s="71"/>
      <c r="D482" s="71"/>
      <c r="E482" s="71"/>
    </row>
    <row r="483" spans="1:5" ht="12">
      <c r="A483" s="71"/>
      <c r="B483" s="71"/>
      <c r="C483" s="71"/>
      <c r="D483" s="71"/>
      <c r="E483" s="71"/>
    </row>
    <row r="484" spans="1:5" ht="12">
      <c r="A484" s="71"/>
      <c r="B484" s="71"/>
      <c r="C484" s="71"/>
      <c r="D484" s="71"/>
      <c r="E484" s="71"/>
    </row>
    <row r="485" spans="1:5" ht="12">
      <c r="A485" s="71"/>
      <c r="B485" s="71"/>
      <c r="C485" s="71"/>
      <c r="D485" s="71"/>
      <c r="E485" s="71"/>
    </row>
    <row r="486" spans="1:5" ht="12">
      <c r="A486" s="71"/>
      <c r="B486" s="71"/>
      <c r="C486" s="71"/>
      <c r="D486" s="71"/>
      <c r="E486" s="71"/>
    </row>
    <row r="487" spans="1:5" ht="12">
      <c r="A487" s="71"/>
      <c r="B487" s="71"/>
      <c r="C487" s="71"/>
      <c r="D487" s="71"/>
      <c r="E487" s="71"/>
    </row>
    <row r="488" spans="1:5" ht="12">
      <c r="A488" s="71"/>
      <c r="B488" s="71"/>
      <c r="C488" s="71"/>
      <c r="D488" s="71"/>
      <c r="E488" s="71"/>
    </row>
    <row r="489" spans="1:5" ht="12">
      <c r="A489" s="71"/>
      <c r="B489" s="71"/>
      <c r="C489" s="71"/>
      <c r="D489" s="71"/>
      <c r="E489" s="71"/>
    </row>
    <row r="490" spans="1:5" ht="12">
      <c r="A490" s="71"/>
      <c r="B490" s="71"/>
      <c r="C490" s="71"/>
      <c r="D490" s="71"/>
      <c r="E490" s="71"/>
    </row>
    <row r="491" spans="1:5" ht="12">
      <c r="A491" s="71"/>
      <c r="B491" s="71"/>
      <c r="C491" s="71"/>
      <c r="D491" s="71"/>
      <c r="E491" s="71"/>
    </row>
    <row r="492" spans="1:5" ht="12">
      <c r="A492" s="71"/>
      <c r="B492" s="71"/>
      <c r="C492" s="71"/>
      <c r="D492" s="71"/>
      <c r="E492" s="71"/>
    </row>
    <row r="493" spans="1:5" ht="12">
      <c r="A493" s="71"/>
      <c r="B493" s="71"/>
      <c r="C493" s="71"/>
      <c r="D493" s="71"/>
      <c r="E493" s="71"/>
    </row>
    <row r="494" spans="1:5" ht="12">
      <c r="A494" s="71"/>
      <c r="B494" s="71"/>
      <c r="C494" s="71"/>
      <c r="D494" s="71"/>
      <c r="E494" s="71"/>
    </row>
    <row r="495" spans="1:5" ht="12">
      <c r="A495" s="71"/>
      <c r="B495" s="71"/>
      <c r="C495" s="71"/>
      <c r="D495" s="71"/>
      <c r="E495" s="71"/>
    </row>
    <row r="496" spans="1:5" ht="12">
      <c r="A496" s="71"/>
      <c r="B496" s="71"/>
      <c r="C496" s="71"/>
      <c r="D496" s="71"/>
      <c r="E496" s="71"/>
    </row>
    <row r="497" spans="1:5" ht="12">
      <c r="A497" s="71"/>
      <c r="B497" s="71"/>
      <c r="C497" s="71"/>
      <c r="D497" s="71"/>
      <c r="E497" s="71"/>
    </row>
    <row r="498" spans="1:5" ht="12">
      <c r="A498" s="71"/>
      <c r="B498" s="71"/>
      <c r="C498" s="71"/>
      <c r="D498" s="71"/>
      <c r="E498" s="71"/>
    </row>
    <row r="499" spans="1:5" ht="12">
      <c r="A499" s="71"/>
      <c r="B499" s="71"/>
      <c r="C499" s="71"/>
      <c r="D499" s="71"/>
      <c r="E499" s="71"/>
    </row>
    <row r="500" spans="1:5" ht="12">
      <c r="A500" s="71"/>
      <c r="B500" s="71"/>
      <c r="C500" s="71"/>
      <c r="D500" s="71"/>
      <c r="E500" s="71"/>
    </row>
    <row r="501" spans="1:5" ht="12">
      <c r="A501" s="71"/>
      <c r="B501" s="71"/>
      <c r="C501" s="71"/>
      <c r="D501" s="71"/>
      <c r="E501" s="71"/>
    </row>
    <row r="502" spans="1:5" ht="12">
      <c r="A502" s="71"/>
      <c r="B502" s="71"/>
      <c r="C502" s="71"/>
      <c r="D502" s="71"/>
      <c r="E502" s="71"/>
    </row>
    <row r="503" spans="1:5" ht="12">
      <c r="A503" s="71"/>
      <c r="B503" s="71"/>
      <c r="C503" s="71"/>
      <c r="D503" s="71"/>
      <c r="E503" s="71"/>
    </row>
    <row r="504" spans="1:5" ht="12">
      <c r="A504" s="71"/>
      <c r="B504" s="71"/>
      <c r="C504" s="71"/>
      <c r="D504" s="71"/>
      <c r="E504" s="71"/>
    </row>
    <row r="505" spans="1:5" ht="12">
      <c r="A505" s="71"/>
      <c r="B505" s="71"/>
      <c r="C505" s="71"/>
      <c r="D505" s="71"/>
      <c r="E505" s="71"/>
    </row>
    <row r="506" spans="1:5" ht="12">
      <c r="A506" s="71"/>
      <c r="B506" s="71"/>
      <c r="C506" s="71"/>
      <c r="D506" s="71"/>
      <c r="E506" s="71"/>
    </row>
    <row r="507" spans="1:5" ht="12">
      <c r="A507" s="71"/>
      <c r="B507" s="71"/>
      <c r="C507" s="71"/>
      <c r="D507" s="71"/>
      <c r="E507" s="71"/>
    </row>
    <row r="508" spans="1:5" ht="12">
      <c r="A508" s="71"/>
      <c r="B508" s="71"/>
      <c r="C508" s="71"/>
      <c r="D508" s="71"/>
      <c r="E508" s="71"/>
    </row>
    <row r="509" spans="1:5" ht="12">
      <c r="A509" s="71"/>
      <c r="B509" s="71"/>
      <c r="C509" s="71"/>
      <c r="D509" s="71"/>
      <c r="E509" s="71"/>
    </row>
    <row r="510" spans="1:5" ht="12">
      <c r="A510" s="71"/>
      <c r="B510" s="71"/>
      <c r="C510" s="71"/>
      <c r="D510" s="71"/>
      <c r="E510" s="71"/>
    </row>
    <row r="511" spans="1:5" ht="12">
      <c r="A511" s="71"/>
      <c r="B511" s="71"/>
      <c r="C511" s="71"/>
      <c r="D511" s="71"/>
      <c r="E511" s="71"/>
    </row>
    <row r="512" spans="1:5" ht="12">
      <c r="A512" s="71"/>
      <c r="B512" s="71"/>
      <c r="C512" s="71"/>
      <c r="D512" s="71"/>
      <c r="E512" s="71"/>
    </row>
    <row r="513" spans="1:5" ht="12">
      <c r="A513" s="71"/>
      <c r="B513" s="71"/>
      <c r="C513" s="71"/>
      <c r="D513" s="71"/>
      <c r="E513" s="71"/>
    </row>
    <row r="514" spans="1:5" ht="12">
      <c r="A514" s="71"/>
      <c r="B514" s="71"/>
      <c r="C514" s="71"/>
      <c r="D514" s="71"/>
      <c r="E514" s="71"/>
    </row>
    <row r="515" spans="1:5" ht="12">
      <c r="A515" s="71"/>
      <c r="B515" s="71"/>
      <c r="C515" s="71"/>
      <c r="D515" s="71"/>
      <c r="E515" s="71"/>
    </row>
    <row r="516" spans="1:5" ht="12">
      <c r="A516" s="71"/>
      <c r="B516" s="71"/>
      <c r="C516" s="71"/>
      <c r="D516" s="71"/>
      <c r="E516" s="71"/>
    </row>
    <row r="517" spans="1:5" ht="12">
      <c r="A517" s="71"/>
      <c r="B517" s="71"/>
      <c r="C517" s="71"/>
      <c r="D517" s="71"/>
      <c r="E517" s="71"/>
    </row>
    <row r="518" spans="1:5" ht="12">
      <c r="A518" s="71"/>
      <c r="B518" s="71"/>
      <c r="C518" s="71"/>
      <c r="D518" s="71"/>
      <c r="E518" s="71"/>
    </row>
    <row r="519" spans="1:5" ht="12">
      <c r="A519" s="71"/>
      <c r="B519" s="71"/>
      <c r="C519" s="71"/>
      <c r="D519" s="71"/>
      <c r="E519" s="71"/>
    </row>
    <row r="520" spans="1:5" ht="12">
      <c r="A520" s="71"/>
      <c r="B520" s="71"/>
      <c r="C520" s="71"/>
      <c r="D520" s="71"/>
      <c r="E520" s="71"/>
    </row>
    <row r="521" spans="1:5" ht="12">
      <c r="A521" s="71"/>
      <c r="B521" s="71"/>
      <c r="C521" s="71"/>
      <c r="D521" s="71"/>
      <c r="E521" s="71"/>
    </row>
    <row r="522" spans="1:5" ht="12">
      <c r="A522" s="71"/>
      <c r="B522" s="71"/>
      <c r="C522" s="71"/>
      <c r="D522" s="71"/>
      <c r="E522" s="71"/>
    </row>
    <row r="523" spans="1:5" ht="12">
      <c r="A523" s="71"/>
      <c r="B523" s="71"/>
      <c r="C523" s="71"/>
      <c r="D523" s="71"/>
      <c r="E523" s="71"/>
    </row>
    <row r="524" spans="1:5" ht="12">
      <c r="A524" s="71"/>
      <c r="B524" s="71"/>
      <c r="C524" s="71"/>
      <c r="D524" s="71"/>
      <c r="E524" s="71"/>
    </row>
    <row r="525" spans="1:5" ht="12">
      <c r="A525" s="71"/>
      <c r="B525" s="71"/>
      <c r="C525" s="71"/>
      <c r="D525" s="71"/>
      <c r="E525" s="71"/>
    </row>
    <row r="526" spans="1:5" ht="12">
      <c r="A526" s="71"/>
      <c r="B526" s="71"/>
      <c r="C526" s="71"/>
      <c r="D526" s="71"/>
      <c r="E526" s="71"/>
    </row>
    <row r="527" spans="1:5" ht="12">
      <c r="A527" s="71"/>
      <c r="B527" s="71"/>
      <c r="C527" s="71"/>
      <c r="D527" s="71"/>
      <c r="E527" s="71"/>
    </row>
    <row r="528" spans="1:5" ht="12">
      <c r="A528" s="71"/>
      <c r="B528" s="71"/>
      <c r="C528" s="71"/>
      <c r="D528" s="71"/>
      <c r="E528" s="71"/>
    </row>
    <row r="529" spans="1:5" ht="12">
      <c r="A529" s="71"/>
      <c r="B529" s="71"/>
      <c r="C529" s="71"/>
      <c r="D529" s="71"/>
      <c r="E529" s="71"/>
    </row>
    <row r="530" spans="1:5" ht="12">
      <c r="A530" s="71"/>
      <c r="B530" s="71"/>
      <c r="C530" s="71"/>
      <c r="D530" s="71"/>
      <c r="E530" s="71"/>
    </row>
    <row r="531" spans="1:5" ht="12">
      <c r="A531" s="71"/>
      <c r="B531" s="71"/>
      <c r="C531" s="71"/>
      <c r="D531" s="71"/>
      <c r="E531" s="71"/>
    </row>
    <row r="532" spans="1:5" ht="12">
      <c r="A532" s="71"/>
      <c r="B532" s="71"/>
      <c r="C532" s="71"/>
      <c r="D532" s="71"/>
      <c r="E532" s="71"/>
    </row>
    <row r="533" spans="1:5" ht="12">
      <c r="A533" s="71"/>
      <c r="B533" s="71"/>
      <c r="C533" s="71"/>
      <c r="D533" s="71"/>
      <c r="E533" s="71"/>
    </row>
    <row r="534" spans="1:5" ht="12">
      <c r="A534" s="71"/>
      <c r="B534" s="71"/>
      <c r="C534" s="71"/>
      <c r="D534" s="71"/>
      <c r="E534" s="71"/>
    </row>
    <row r="535" spans="1:5" ht="12">
      <c r="A535" s="71"/>
      <c r="B535" s="71"/>
      <c r="C535" s="71"/>
      <c r="D535" s="71"/>
      <c r="E535" s="71"/>
    </row>
    <row r="536" spans="1:5" ht="12">
      <c r="A536" s="71"/>
      <c r="B536" s="71"/>
      <c r="C536" s="71"/>
      <c r="D536" s="71"/>
      <c r="E536" s="71"/>
    </row>
    <row r="537" spans="1:5" ht="12">
      <c r="A537" s="71"/>
      <c r="B537" s="71"/>
      <c r="C537" s="71"/>
      <c r="D537" s="71"/>
      <c r="E537" s="71"/>
    </row>
    <row r="538" spans="1:5" ht="12">
      <c r="A538" s="71"/>
      <c r="B538" s="71"/>
      <c r="C538" s="71"/>
      <c r="D538" s="71"/>
      <c r="E538" s="71"/>
    </row>
    <row r="539" spans="1:5" ht="12">
      <c r="A539" s="71"/>
      <c r="B539" s="71"/>
      <c r="C539" s="71"/>
      <c r="D539" s="71"/>
      <c r="E539" s="71"/>
    </row>
    <row r="540" spans="1:5" ht="12">
      <c r="A540" s="71"/>
      <c r="B540" s="71"/>
      <c r="C540" s="71"/>
      <c r="D540" s="71"/>
      <c r="E540" s="71"/>
    </row>
    <row r="541" spans="1:5" ht="12">
      <c r="A541" s="71"/>
      <c r="B541" s="71"/>
      <c r="C541" s="71"/>
      <c r="D541" s="71"/>
      <c r="E541" s="71"/>
    </row>
    <row r="542" spans="1:5" ht="12">
      <c r="A542" s="71"/>
      <c r="B542" s="71"/>
      <c r="C542" s="71"/>
      <c r="D542" s="71"/>
      <c r="E542" s="71"/>
    </row>
    <row r="543" spans="1:5" ht="12">
      <c r="A543" s="71"/>
      <c r="B543" s="71"/>
      <c r="C543" s="71"/>
      <c r="D543" s="71"/>
      <c r="E543" s="71"/>
    </row>
    <row r="544" spans="1:5" ht="12">
      <c r="A544" s="71"/>
      <c r="B544" s="71"/>
      <c r="C544" s="71"/>
      <c r="D544" s="71"/>
      <c r="E544" s="71"/>
    </row>
    <row r="545" spans="1:5" ht="12">
      <c r="A545" s="71"/>
      <c r="B545" s="71"/>
      <c r="C545" s="71"/>
      <c r="D545" s="71"/>
      <c r="E545" s="71"/>
    </row>
    <row r="546" spans="1:5" ht="12">
      <c r="A546" s="71"/>
      <c r="B546" s="71"/>
      <c r="C546" s="71"/>
      <c r="D546" s="71"/>
      <c r="E546" s="71"/>
    </row>
    <row r="547" spans="1:5" ht="12">
      <c r="A547" s="71"/>
      <c r="B547" s="71"/>
      <c r="C547" s="71"/>
      <c r="D547" s="71"/>
      <c r="E547" s="71"/>
    </row>
    <row r="548" spans="1:5" ht="12">
      <c r="A548" s="71"/>
      <c r="B548" s="71"/>
      <c r="C548" s="71"/>
      <c r="D548" s="71"/>
      <c r="E548" s="71"/>
    </row>
    <row r="549" spans="1:5" ht="12">
      <c r="A549" s="71"/>
      <c r="B549" s="71"/>
      <c r="C549" s="71"/>
      <c r="D549" s="71"/>
      <c r="E549" s="71"/>
    </row>
    <row r="550" spans="1:5" ht="12">
      <c r="A550" s="71"/>
      <c r="B550" s="71"/>
      <c r="C550" s="71"/>
      <c r="D550" s="71"/>
      <c r="E550" s="71"/>
    </row>
    <row r="551" spans="1:5" ht="12">
      <c r="A551" s="71"/>
      <c r="B551" s="71"/>
      <c r="C551" s="71"/>
      <c r="D551" s="71"/>
      <c r="E551" s="71"/>
    </row>
    <row r="552" spans="1:5" ht="12">
      <c r="A552" s="71"/>
      <c r="B552" s="71"/>
      <c r="C552" s="71"/>
      <c r="D552" s="71"/>
      <c r="E552" s="71"/>
    </row>
    <row r="553" spans="1:5" ht="12">
      <c r="A553" s="71"/>
      <c r="B553" s="71"/>
      <c r="C553" s="71"/>
      <c r="D553" s="71"/>
      <c r="E553" s="71"/>
    </row>
    <row r="554" spans="1:5" ht="12">
      <c r="A554" s="71"/>
      <c r="B554" s="71"/>
      <c r="C554" s="71"/>
      <c r="D554" s="71"/>
      <c r="E554" s="71"/>
    </row>
    <row r="555" spans="1:5" ht="12">
      <c r="A555" s="71"/>
      <c r="B555" s="71"/>
      <c r="C555" s="71"/>
      <c r="D555" s="71"/>
      <c r="E555" s="71"/>
    </row>
    <row r="556" spans="1:5" ht="12">
      <c r="A556" s="71"/>
      <c r="B556" s="71"/>
      <c r="C556" s="71"/>
      <c r="D556" s="71"/>
      <c r="E556" s="71"/>
    </row>
    <row r="557" spans="1:5" ht="12">
      <c r="A557" s="71"/>
      <c r="B557" s="71"/>
      <c r="C557" s="71"/>
      <c r="D557" s="71"/>
      <c r="E557" s="71"/>
    </row>
    <row r="558" spans="1:5" ht="12">
      <c r="A558" s="71"/>
      <c r="B558" s="71"/>
      <c r="C558" s="71"/>
      <c r="D558" s="71"/>
      <c r="E558" s="71"/>
    </row>
    <row r="559" spans="1:5" ht="12">
      <c r="A559" s="71"/>
      <c r="B559" s="71"/>
      <c r="C559" s="71"/>
      <c r="D559" s="71"/>
      <c r="E559" s="71"/>
    </row>
    <row r="560" spans="1:5" ht="12">
      <c r="A560" s="71"/>
      <c r="B560" s="71"/>
      <c r="C560" s="71"/>
      <c r="D560" s="71"/>
      <c r="E560" s="71"/>
    </row>
    <row r="561" spans="1:5" ht="12">
      <c r="A561" s="71"/>
      <c r="B561" s="71"/>
      <c r="C561" s="71"/>
      <c r="D561" s="71"/>
      <c r="E561" s="71"/>
    </row>
    <row r="562" spans="1:5" ht="12">
      <c r="A562" s="71"/>
      <c r="B562" s="71"/>
      <c r="C562" s="71"/>
      <c r="D562" s="71"/>
      <c r="E562" s="71"/>
    </row>
    <row r="563" spans="1:5" ht="12">
      <c r="A563" s="71"/>
      <c r="B563" s="71"/>
      <c r="C563" s="71"/>
      <c r="D563" s="71"/>
      <c r="E563" s="71"/>
    </row>
    <row r="564" spans="1:5" ht="12">
      <c r="A564" s="71"/>
      <c r="B564" s="71"/>
      <c r="C564" s="71"/>
      <c r="D564" s="71"/>
      <c r="E564" s="71"/>
    </row>
    <row r="565" spans="1:5" ht="12">
      <c r="A565" s="71"/>
      <c r="B565" s="71"/>
      <c r="C565" s="71"/>
      <c r="D565" s="71"/>
      <c r="E565" s="71"/>
    </row>
    <row r="566" spans="1:5" ht="12">
      <c r="A566" s="71"/>
      <c r="B566" s="71"/>
      <c r="C566" s="71"/>
      <c r="D566" s="71"/>
      <c r="E566" s="71"/>
    </row>
    <row r="567" spans="1:5" ht="12">
      <c r="A567" s="71"/>
      <c r="B567" s="71"/>
      <c r="C567" s="71"/>
      <c r="D567" s="71"/>
      <c r="E567" s="71"/>
    </row>
    <row r="568" spans="1:5" ht="12">
      <c r="A568" s="71"/>
      <c r="B568" s="71"/>
      <c r="C568" s="71"/>
      <c r="D568" s="71"/>
      <c r="E568" s="71"/>
    </row>
    <row r="569" spans="1:5" ht="12">
      <c r="A569" s="71"/>
      <c r="B569" s="71"/>
      <c r="C569" s="71"/>
      <c r="D569" s="71"/>
      <c r="E569" s="71"/>
    </row>
    <row r="570" spans="1:5" ht="12">
      <c r="A570" s="71"/>
      <c r="B570" s="71"/>
      <c r="C570" s="71"/>
      <c r="D570" s="71"/>
      <c r="E570" s="71"/>
    </row>
    <row r="571" spans="1:5" ht="12">
      <c r="A571" s="71"/>
      <c r="B571" s="71"/>
      <c r="C571" s="71"/>
      <c r="D571" s="71"/>
      <c r="E571" s="71"/>
    </row>
    <row r="572" spans="1:5" ht="12">
      <c r="A572" s="71"/>
      <c r="B572" s="71"/>
      <c r="C572" s="71"/>
      <c r="D572" s="71"/>
      <c r="E572" s="71"/>
    </row>
    <row r="573" spans="1:5" ht="12">
      <c r="A573" s="71"/>
      <c r="B573" s="71"/>
      <c r="C573" s="71"/>
      <c r="D573" s="71"/>
      <c r="E573" s="71"/>
    </row>
    <row r="574" spans="1:5" ht="12">
      <c r="A574" s="71"/>
      <c r="B574" s="71"/>
      <c r="C574" s="71"/>
      <c r="D574" s="71"/>
      <c r="E574" s="71"/>
    </row>
    <row r="575" spans="1:5" ht="12">
      <c r="A575" s="71"/>
      <c r="B575" s="71"/>
      <c r="C575" s="71"/>
      <c r="D575" s="71"/>
      <c r="E575" s="71"/>
    </row>
    <row r="576" spans="1:5" ht="12">
      <c r="A576" s="71"/>
      <c r="B576" s="71"/>
      <c r="C576" s="71"/>
      <c r="D576" s="71"/>
      <c r="E576" s="71"/>
    </row>
    <row r="577" spans="1:5" ht="12">
      <c r="A577" s="71"/>
      <c r="B577" s="71"/>
      <c r="C577" s="71"/>
      <c r="D577" s="71"/>
      <c r="E577" s="71"/>
    </row>
    <row r="578" spans="1:5" ht="12">
      <c r="A578" s="71"/>
      <c r="B578" s="71"/>
      <c r="C578" s="71"/>
      <c r="D578" s="71"/>
      <c r="E578" s="71"/>
    </row>
    <row r="579" spans="1:5" ht="12">
      <c r="A579" s="71"/>
      <c r="B579" s="71"/>
      <c r="C579" s="71"/>
      <c r="D579" s="71"/>
      <c r="E579" s="71"/>
    </row>
    <row r="580" spans="1:5" ht="12">
      <c r="A580" s="71"/>
      <c r="B580" s="71"/>
      <c r="C580" s="71"/>
      <c r="D580" s="71"/>
      <c r="E580" s="71"/>
    </row>
    <row r="581" spans="1:5" ht="12">
      <c r="A581" s="71"/>
      <c r="B581" s="71"/>
      <c r="C581" s="71"/>
      <c r="D581" s="71"/>
      <c r="E581" s="71"/>
    </row>
    <row r="582" spans="1:5" ht="12">
      <c r="A582" s="71"/>
      <c r="B582" s="71"/>
      <c r="C582" s="71"/>
      <c r="D582" s="71"/>
      <c r="E582" s="71"/>
    </row>
    <row r="583" spans="1:5" ht="12">
      <c r="A583" s="71"/>
      <c r="B583" s="71"/>
      <c r="C583" s="71"/>
      <c r="D583" s="71"/>
      <c r="E583" s="71"/>
    </row>
    <row r="584" spans="1:5" ht="12">
      <c r="A584" s="71"/>
      <c r="B584" s="71"/>
      <c r="C584" s="71"/>
      <c r="D584" s="71"/>
      <c r="E584" s="71"/>
    </row>
    <row r="585" spans="1:5" ht="12">
      <c r="A585" s="71"/>
      <c r="B585" s="71"/>
      <c r="C585" s="71"/>
      <c r="D585" s="71"/>
      <c r="E585" s="71"/>
    </row>
    <row r="586" spans="1:5" ht="12">
      <c r="A586" s="71"/>
      <c r="B586" s="71"/>
      <c r="C586" s="71"/>
      <c r="D586" s="71"/>
      <c r="E586" s="71"/>
    </row>
    <row r="587" spans="1:5" ht="12">
      <c r="A587" s="71"/>
      <c r="B587" s="71"/>
      <c r="C587" s="71"/>
      <c r="D587" s="71"/>
      <c r="E587" s="71"/>
    </row>
    <row r="588" spans="1:5" ht="12">
      <c r="A588" s="71"/>
      <c r="B588" s="71"/>
      <c r="C588" s="71"/>
      <c r="D588" s="71"/>
      <c r="E588" s="71"/>
    </row>
    <row r="589" spans="1:5" ht="12">
      <c r="A589" s="71"/>
      <c r="B589" s="71"/>
      <c r="C589" s="71"/>
      <c r="D589" s="71"/>
      <c r="E589" s="71"/>
    </row>
    <row r="590" spans="1:5" ht="12">
      <c r="A590" s="71"/>
      <c r="B590" s="71"/>
      <c r="C590" s="71"/>
      <c r="D590" s="71"/>
      <c r="E590" s="71"/>
    </row>
    <row r="591" spans="1:5" ht="12">
      <c r="A591" s="71"/>
      <c r="B591" s="71"/>
      <c r="C591" s="71"/>
      <c r="D591" s="71"/>
      <c r="E591" s="71"/>
    </row>
    <row r="592" spans="1:5" ht="12">
      <c r="A592" s="71"/>
      <c r="B592" s="71"/>
      <c r="C592" s="71"/>
      <c r="D592" s="71"/>
      <c r="E592" s="71"/>
    </row>
    <row r="593" spans="1:5" ht="12">
      <c r="A593" s="71"/>
      <c r="B593" s="71"/>
      <c r="C593" s="71"/>
      <c r="D593" s="71"/>
      <c r="E593" s="71"/>
    </row>
    <row r="594" spans="1:5" ht="12">
      <c r="A594" s="71"/>
      <c r="B594" s="71"/>
      <c r="C594" s="71"/>
      <c r="D594" s="71"/>
      <c r="E594" s="71"/>
    </row>
    <row r="595" spans="1:5" ht="12">
      <c r="A595" s="71"/>
      <c r="B595" s="71"/>
      <c r="C595" s="71"/>
      <c r="D595" s="71"/>
      <c r="E595" s="71"/>
    </row>
    <row r="596" spans="1:5" ht="12">
      <c r="A596" s="71"/>
      <c r="B596" s="71"/>
      <c r="C596" s="71"/>
      <c r="D596" s="71"/>
      <c r="E596" s="71"/>
    </row>
    <row r="597" spans="1:5" ht="12">
      <c r="A597" s="71"/>
      <c r="B597" s="71"/>
      <c r="C597" s="71"/>
      <c r="D597" s="71"/>
      <c r="E597" s="71"/>
    </row>
    <row r="598" spans="1:5" ht="12">
      <c r="A598" s="71"/>
      <c r="B598" s="71"/>
      <c r="C598" s="71"/>
      <c r="D598" s="71"/>
      <c r="E598" s="71"/>
    </row>
    <row r="599" spans="1:5" ht="12">
      <c r="A599" s="71"/>
      <c r="B599" s="71"/>
      <c r="C599" s="71"/>
      <c r="D599" s="71"/>
      <c r="E599" s="71"/>
    </row>
    <row r="600" spans="1:5" ht="12">
      <c r="A600" s="71"/>
      <c r="B600" s="71"/>
      <c r="C600" s="71"/>
      <c r="D600" s="71"/>
      <c r="E600" s="71"/>
    </row>
    <row r="601" spans="1:5" ht="12">
      <c r="A601" s="71"/>
      <c r="B601" s="71"/>
      <c r="C601" s="71"/>
      <c r="D601" s="71"/>
      <c r="E601" s="71"/>
    </row>
    <row r="602" spans="1:5" ht="12">
      <c r="A602" s="71"/>
      <c r="B602" s="71"/>
      <c r="C602" s="71"/>
      <c r="D602" s="71"/>
      <c r="E602" s="71"/>
    </row>
    <row r="603" spans="1:5" ht="12">
      <c r="A603" s="71"/>
      <c r="B603" s="71"/>
      <c r="C603" s="71"/>
      <c r="D603" s="71"/>
      <c r="E603" s="71"/>
    </row>
    <row r="604" spans="1:5" ht="12">
      <c r="A604" s="71"/>
      <c r="B604" s="71"/>
      <c r="C604" s="71"/>
      <c r="D604" s="71"/>
      <c r="E604" s="71"/>
    </row>
    <row r="605" spans="1:5" ht="12">
      <c r="A605" s="71"/>
      <c r="B605" s="71"/>
      <c r="C605" s="71"/>
      <c r="D605" s="71"/>
      <c r="E605" s="71"/>
    </row>
    <row r="606" spans="1:5" ht="12">
      <c r="A606" s="71"/>
      <c r="B606" s="71"/>
      <c r="C606" s="71"/>
      <c r="D606" s="71"/>
      <c r="E606" s="71"/>
    </row>
    <row r="607" spans="1:5" ht="12">
      <c r="A607" s="71"/>
      <c r="B607" s="71"/>
      <c r="C607" s="71"/>
      <c r="D607" s="71"/>
      <c r="E607" s="71"/>
    </row>
    <row r="608" spans="1:5" ht="12">
      <c r="A608" s="71"/>
      <c r="B608" s="71"/>
      <c r="C608" s="71"/>
      <c r="D608" s="71"/>
      <c r="E608" s="71"/>
    </row>
    <row r="609" spans="1:5" ht="12">
      <c r="A609" s="71"/>
      <c r="B609" s="71"/>
      <c r="C609" s="71"/>
      <c r="D609" s="71"/>
      <c r="E609" s="71"/>
    </row>
    <row r="610" spans="1:5" ht="12">
      <c r="A610" s="71"/>
      <c r="B610" s="71"/>
      <c r="C610" s="71"/>
      <c r="D610" s="71"/>
      <c r="E610" s="71"/>
    </row>
    <row r="611" spans="1:5" ht="12">
      <c r="A611" s="71"/>
      <c r="B611" s="71"/>
      <c r="C611" s="71"/>
      <c r="D611" s="71"/>
      <c r="E611" s="71"/>
    </row>
    <row r="612" spans="1:5" ht="12">
      <c r="A612" s="71"/>
      <c r="B612" s="71"/>
      <c r="C612" s="71"/>
      <c r="D612" s="71"/>
      <c r="E612" s="71"/>
    </row>
    <row r="613" spans="1:5" ht="12">
      <c r="A613" s="71"/>
      <c r="B613" s="71"/>
      <c r="C613" s="71"/>
      <c r="D613" s="71"/>
      <c r="E613" s="71"/>
    </row>
    <row r="614" spans="1:5" ht="12">
      <c r="A614" s="71"/>
      <c r="B614" s="71"/>
      <c r="C614" s="71"/>
      <c r="D614" s="71"/>
      <c r="E614" s="71"/>
    </row>
    <row r="615" spans="1:5" ht="12">
      <c r="A615" s="71"/>
      <c r="B615" s="71"/>
      <c r="C615" s="71"/>
      <c r="D615" s="71"/>
      <c r="E615" s="71"/>
    </row>
    <row r="616" spans="1:5" ht="12">
      <c r="A616" s="71"/>
      <c r="B616" s="71"/>
      <c r="C616" s="71"/>
      <c r="D616" s="71"/>
      <c r="E616" s="71"/>
    </row>
    <row r="617" spans="1:5" ht="12">
      <c r="A617" s="71"/>
      <c r="B617" s="71"/>
      <c r="C617" s="71"/>
      <c r="D617" s="71"/>
      <c r="E617" s="71"/>
    </row>
    <row r="618" spans="1:5" ht="12">
      <c r="A618" s="71"/>
      <c r="B618" s="71"/>
      <c r="C618" s="71"/>
      <c r="D618" s="71"/>
      <c r="E618" s="71"/>
    </row>
    <row r="619" spans="1:5" ht="12">
      <c r="A619" s="71"/>
      <c r="B619" s="71"/>
      <c r="C619" s="71"/>
      <c r="D619" s="71"/>
      <c r="E619" s="71"/>
    </row>
    <row r="620" spans="1:5" ht="12">
      <c r="A620" s="71"/>
      <c r="B620" s="71"/>
      <c r="C620" s="71"/>
      <c r="D620" s="71"/>
      <c r="E620" s="71"/>
    </row>
    <row r="621" spans="1:5" ht="12">
      <c r="A621" s="71"/>
      <c r="B621" s="71"/>
      <c r="C621" s="71"/>
      <c r="D621" s="71"/>
      <c r="E621" s="71"/>
    </row>
    <row r="622" spans="1:5" ht="12">
      <c r="A622" s="71"/>
      <c r="B622" s="71"/>
      <c r="C622" s="71"/>
      <c r="D622" s="71"/>
      <c r="E622" s="71"/>
    </row>
    <row r="623" spans="1:5" ht="12">
      <c r="A623" s="71"/>
      <c r="B623" s="71"/>
      <c r="C623" s="71"/>
      <c r="D623" s="71"/>
      <c r="E623" s="71"/>
    </row>
    <row r="624" spans="1:5" ht="12">
      <c r="A624" s="71"/>
      <c r="B624" s="71"/>
      <c r="C624" s="71"/>
      <c r="D624" s="71"/>
      <c r="E624" s="71"/>
    </row>
    <row r="625" spans="1:5" ht="12">
      <c r="A625" s="71"/>
      <c r="B625" s="71"/>
      <c r="C625" s="71"/>
      <c r="D625" s="71"/>
      <c r="E625" s="71"/>
    </row>
    <row r="626" spans="1:5" ht="12">
      <c r="A626" s="71"/>
      <c r="B626" s="71"/>
      <c r="C626" s="71"/>
      <c r="D626" s="71"/>
      <c r="E626" s="71"/>
    </row>
    <row r="627" spans="1:5" ht="12">
      <c r="A627" s="71"/>
      <c r="B627" s="71"/>
      <c r="C627" s="71"/>
      <c r="D627" s="71"/>
      <c r="E627" s="71"/>
    </row>
    <row r="628" spans="1:5" ht="12">
      <c r="A628" s="71"/>
      <c r="B628" s="71"/>
      <c r="C628" s="71"/>
      <c r="D628" s="71"/>
      <c r="E628" s="71"/>
    </row>
    <row r="629" spans="1:5" ht="12">
      <c r="A629" s="71"/>
      <c r="B629" s="71"/>
      <c r="C629" s="71"/>
      <c r="D629" s="71"/>
      <c r="E629" s="71"/>
    </row>
    <row r="630" spans="1:5" ht="12">
      <c r="A630" s="71"/>
      <c r="B630" s="71"/>
      <c r="C630" s="71"/>
      <c r="D630" s="71"/>
      <c r="E630" s="71"/>
    </row>
    <row r="631" spans="1:5" ht="12">
      <c r="A631" s="71"/>
      <c r="B631" s="71"/>
      <c r="C631" s="71"/>
      <c r="D631" s="71"/>
      <c r="E631" s="71"/>
    </row>
    <row r="632" spans="1:5" ht="12">
      <c r="A632" s="71"/>
      <c r="B632" s="71"/>
      <c r="C632" s="71"/>
      <c r="D632" s="71"/>
      <c r="E632" s="71"/>
    </row>
    <row r="633" spans="1:5" ht="12">
      <c r="A633" s="71"/>
      <c r="B633" s="71"/>
      <c r="C633" s="71"/>
      <c r="D633" s="71"/>
      <c r="E633" s="71"/>
    </row>
    <row r="634" spans="1:5" ht="12">
      <c r="A634" s="71"/>
      <c r="B634" s="71"/>
      <c r="C634" s="71"/>
      <c r="D634" s="71"/>
      <c r="E634" s="71"/>
    </row>
    <row r="635" spans="1:5" ht="12">
      <c r="A635" s="71"/>
      <c r="B635" s="71"/>
      <c r="C635" s="71"/>
      <c r="D635" s="71"/>
      <c r="E635" s="71"/>
    </row>
    <row r="636" spans="1:5" ht="12">
      <c r="A636" s="71"/>
      <c r="B636" s="71"/>
      <c r="C636" s="71"/>
      <c r="D636" s="71"/>
      <c r="E636" s="71"/>
    </row>
    <row r="637" spans="1:5" ht="12">
      <c r="A637" s="71"/>
      <c r="B637" s="71"/>
      <c r="C637" s="71"/>
      <c r="D637" s="71"/>
      <c r="E637" s="71"/>
    </row>
    <row r="638" spans="1:5" ht="12">
      <c r="A638" s="71"/>
      <c r="B638" s="71"/>
      <c r="C638" s="71"/>
      <c r="D638" s="71"/>
      <c r="E638" s="71"/>
    </row>
    <row r="639" spans="1:5" ht="12">
      <c r="A639" s="71"/>
      <c r="B639" s="71"/>
      <c r="C639" s="71"/>
      <c r="D639" s="71"/>
      <c r="E639" s="71"/>
    </row>
    <row r="640" spans="1:5" ht="12">
      <c r="A640" s="71"/>
      <c r="B640" s="71"/>
      <c r="C640" s="71"/>
      <c r="D640" s="71"/>
      <c r="E640" s="71"/>
    </row>
    <row r="641" spans="1:5" ht="12">
      <c r="A641" s="71"/>
      <c r="B641" s="71"/>
      <c r="C641" s="71"/>
      <c r="D641" s="71"/>
      <c r="E641" s="71"/>
    </row>
    <row r="642" spans="1:5" ht="12">
      <c r="A642" s="71"/>
      <c r="B642" s="71"/>
      <c r="C642" s="71"/>
      <c r="D642" s="71"/>
      <c r="E642" s="71"/>
    </row>
    <row r="643" spans="1:5" ht="12">
      <c r="A643" s="71"/>
      <c r="B643" s="71"/>
      <c r="C643" s="71"/>
      <c r="D643" s="71"/>
      <c r="E643" s="71"/>
    </row>
    <row r="644" spans="1:5" ht="12">
      <c r="A644" s="71"/>
      <c r="B644" s="71"/>
      <c r="C644" s="71"/>
      <c r="D644" s="71"/>
      <c r="E644" s="71"/>
    </row>
    <row r="645" spans="1:5" ht="12">
      <c r="A645" s="71"/>
      <c r="B645" s="71"/>
      <c r="C645" s="71"/>
      <c r="D645" s="71"/>
      <c r="E645" s="71"/>
    </row>
    <row r="646" spans="1:5" ht="12">
      <c r="A646" s="71"/>
      <c r="B646" s="71"/>
      <c r="C646" s="71"/>
      <c r="D646" s="71"/>
      <c r="E646" s="71"/>
    </row>
    <row r="647" spans="1:5" ht="12">
      <c r="A647" s="71"/>
      <c r="B647" s="71"/>
      <c r="C647" s="71"/>
      <c r="D647" s="71"/>
      <c r="E647" s="71"/>
    </row>
    <row r="648" spans="1:5" ht="12">
      <c r="A648" s="71"/>
      <c r="B648" s="71"/>
      <c r="C648" s="71"/>
      <c r="D648" s="71"/>
      <c r="E648" s="71"/>
    </row>
    <row r="649" spans="1:5" ht="12">
      <c r="A649" s="71"/>
      <c r="B649" s="71"/>
      <c r="C649" s="71"/>
      <c r="D649" s="71"/>
      <c r="E649" s="71"/>
    </row>
    <row r="650" spans="1:5" ht="12">
      <c r="A650" s="71"/>
      <c r="B650" s="71"/>
      <c r="C650" s="71"/>
      <c r="D650" s="71"/>
      <c r="E650" s="71"/>
    </row>
    <row r="651" spans="1:5" ht="12">
      <c r="A651" s="71"/>
      <c r="B651" s="71"/>
      <c r="C651" s="71"/>
      <c r="D651" s="71"/>
      <c r="E651" s="71"/>
    </row>
    <row r="652" spans="1:5" ht="12">
      <c r="A652" s="71"/>
      <c r="B652" s="71"/>
      <c r="C652" s="71"/>
      <c r="D652" s="71"/>
      <c r="E652" s="71"/>
    </row>
    <row r="653" spans="1:5" ht="12">
      <c r="A653" s="71"/>
      <c r="B653" s="71"/>
      <c r="C653" s="71"/>
      <c r="D653" s="71"/>
      <c r="E653" s="71"/>
    </row>
    <row r="654" spans="1:5" ht="12">
      <c r="A654" s="71"/>
      <c r="B654" s="71"/>
      <c r="C654" s="71"/>
      <c r="D654" s="71"/>
      <c r="E654" s="71"/>
    </row>
    <row r="655" spans="1:5" ht="12">
      <c r="A655" s="71"/>
      <c r="B655" s="71"/>
      <c r="C655" s="71"/>
      <c r="D655" s="71"/>
      <c r="E655" s="71"/>
    </row>
    <row r="656" spans="1:5" ht="12">
      <c r="A656" s="71"/>
      <c r="B656" s="71"/>
      <c r="C656" s="71"/>
      <c r="D656" s="71"/>
      <c r="E656" s="71"/>
    </row>
    <row r="657" spans="1:5" ht="12">
      <c r="A657" s="71"/>
      <c r="B657" s="71"/>
      <c r="C657" s="71"/>
      <c r="D657" s="71"/>
      <c r="E657" s="71"/>
    </row>
    <row r="658" spans="1:5" ht="12">
      <c r="A658" s="71"/>
      <c r="B658" s="71"/>
      <c r="C658" s="71"/>
      <c r="D658" s="71"/>
      <c r="E658" s="71"/>
    </row>
    <row r="659" spans="1:5" ht="12">
      <c r="A659" s="71"/>
      <c r="B659" s="71"/>
      <c r="C659" s="71"/>
      <c r="D659" s="71"/>
      <c r="E659" s="71"/>
    </row>
    <row r="660" spans="1:5" ht="12">
      <c r="A660" s="71"/>
      <c r="B660" s="71"/>
      <c r="C660" s="71"/>
      <c r="D660" s="71"/>
      <c r="E660" s="71"/>
    </row>
    <row r="661" spans="1:5" ht="12">
      <c r="A661" s="71"/>
      <c r="B661" s="71"/>
      <c r="C661" s="71"/>
      <c r="D661" s="71"/>
      <c r="E661" s="71"/>
    </row>
    <row r="662" spans="1:5" ht="12">
      <c r="A662" s="71"/>
      <c r="B662" s="71"/>
      <c r="C662" s="71"/>
      <c r="D662" s="71"/>
      <c r="E662" s="71"/>
    </row>
    <row r="663" spans="1:5" ht="12">
      <c r="A663" s="71"/>
      <c r="B663" s="71"/>
      <c r="C663" s="71"/>
      <c r="D663" s="71"/>
      <c r="E663" s="71"/>
    </row>
    <row r="664" spans="1:5" ht="12">
      <c r="A664" s="71"/>
      <c r="B664" s="71"/>
      <c r="C664" s="71"/>
      <c r="D664" s="71"/>
      <c r="E664" s="71"/>
    </row>
    <row r="665" spans="1:5" ht="12">
      <c r="A665" s="71"/>
      <c r="B665" s="71"/>
      <c r="C665" s="71"/>
      <c r="D665" s="71"/>
      <c r="E665" s="71"/>
    </row>
    <row r="666" spans="1:5" ht="12">
      <c r="A666" s="71"/>
      <c r="B666" s="71"/>
      <c r="C666" s="71"/>
      <c r="D666" s="71"/>
      <c r="E666" s="71"/>
    </row>
    <row r="667" spans="1:5" ht="12">
      <c r="A667" s="71"/>
      <c r="B667" s="71"/>
      <c r="C667" s="71"/>
      <c r="D667" s="71"/>
      <c r="E667" s="71"/>
    </row>
    <row r="668" spans="1:5" ht="12">
      <c r="A668" s="71"/>
      <c r="B668" s="71"/>
      <c r="C668" s="71"/>
      <c r="D668" s="71"/>
      <c r="E668" s="71"/>
    </row>
    <row r="669" spans="1:5" ht="12">
      <c r="A669" s="71"/>
      <c r="B669" s="71"/>
      <c r="C669" s="71"/>
      <c r="D669" s="71"/>
      <c r="E669" s="71"/>
    </row>
    <row r="670" spans="1:5" ht="12">
      <c r="A670" s="71"/>
      <c r="B670" s="71"/>
      <c r="C670" s="71"/>
      <c r="D670" s="71"/>
      <c r="E670" s="71"/>
    </row>
    <row r="671" spans="1:5" ht="12">
      <c r="A671" s="71"/>
      <c r="B671" s="71"/>
      <c r="C671" s="71"/>
      <c r="D671" s="71"/>
      <c r="E671" s="71"/>
    </row>
    <row r="672" spans="1:5" ht="12">
      <c r="A672" s="71"/>
      <c r="B672" s="71"/>
      <c r="C672" s="71"/>
      <c r="D672" s="71"/>
      <c r="E672" s="71"/>
    </row>
    <row r="673" spans="1:5" ht="12">
      <c r="A673" s="71"/>
      <c r="B673" s="71"/>
      <c r="C673" s="71"/>
      <c r="D673" s="71"/>
      <c r="E673" s="71"/>
    </row>
    <row r="674" spans="1:5" ht="12">
      <c r="A674" s="71"/>
      <c r="B674" s="71"/>
      <c r="C674" s="71"/>
      <c r="D674" s="71"/>
      <c r="E674" s="71"/>
    </row>
    <row r="675" spans="1:5" ht="12">
      <c r="A675" s="71"/>
      <c r="B675" s="71"/>
      <c r="C675" s="71"/>
      <c r="D675" s="71"/>
      <c r="E675" s="71"/>
    </row>
    <row r="676" spans="1:5" ht="12">
      <c r="A676" s="71"/>
      <c r="B676" s="71"/>
      <c r="C676" s="71"/>
      <c r="D676" s="71"/>
      <c r="E676" s="71"/>
    </row>
    <row r="677" spans="1:5" ht="12">
      <c r="A677" s="71"/>
      <c r="B677" s="71"/>
      <c r="C677" s="71"/>
      <c r="D677" s="71"/>
      <c r="E677" s="71"/>
    </row>
    <row r="678" spans="1:5" ht="12">
      <c r="A678" s="71"/>
      <c r="B678" s="71"/>
      <c r="C678" s="71"/>
      <c r="D678" s="71"/>
      <c r="E678" s="71"/>
    </row>
    <row r="679" spans="1:5" ht="12">
      <c r="A679" s="71"/>
      <c r="B679" s="71"/>
      <c r="C679" s="71"/>
      <c r="D679" s="71"/>
      <c r="E679" s="71"/>
    </row>
    <row r="680" spans="1:5" ht="12">
      <c r="A680" s="71"/>
      <c r="B680" s="71"/>
      <c r="C680" s="71"/>
      <c r="D680" s="71"/>
      <c r="E680" s="71"/>
    </row>
    <row r="681" spans="1:5" ht="12">
      <c r="A681" s="71"/>
      <c r="B681" s="71"/>
      <c r="C681" s="71"/>
      <c r="D681" s="71"/>
      <c r="E681" s="71"/>
    </row>
    <row r="682" spans="1:5" ht="12">
      <c r="A682" s="71"/>
      <c r="B682" s="71"/>
      <c r="C682" s="71"/>
      <c r="D682" s="71"/>
      <c r="E682" s="71"/>
    </row>
    <row r="683" spans="1:5" ht="12">
      <c r="A683" s="71"/>
      <c r="B683" s="71"/>
      <c r="C683" s="71"/>
      <c r="D683" s="71"/>
      <c r="E683" s="71"/>
    </row>
    <row r="684" spans="1:5" ht="12">
      <c r="A684" s="71"/>
      <c r="B684" s="71"/>
      <c r="C684" s="71"/>
      <c r="D684" s="71"/>
      <c r="E684" s="71"/>
    </row>
    <row r="685" spans="1:5" ht="12">
      <c r="A685" s="71"/>
      <c r="B685" s="71"/>
      <c r="C685" s="71"/>
      <c r="D685" s="71"/>
      <c r="E685" s="71"/>
    </row>
    <row r="686" spans="1:5" ht="12">
      <c r="A686" s="71"/>
      <c r="B686" s="71"/>
      <c r="C686" s="71"/>
      <c r="D686" s="71"/>
      <c r="E686" s="71"/>
    </row>
    <row r="687" spans="1:5" ht="12">
      <c r="A687" s="71"/>
      <c r="B687" s="71"/>
      <c r="C687" s="71"/>
      <c r="D687" s="71"/>
      <c r="E687" s="71"/>
    </row>
    <row r="688" spans="1:5" ht="12">
      <c r="A688" s="71"/>
      <c r="B688" s="71"/>
      <c r="C688" s="71"/>
      <c r="D688" s="71"/>
      <c r="E688" s="71"/>
    </row>
    <row r="689" spans="1:5" ht="12">
      <c r="A689" s="71"/>
      <c r="B689" s="71"/>
      <c r="C689" s="71"/>
      <c r="D689" s="71"/>
      <c r="E689" s="71"/>
    </row>
    <row r="690" spans="1:5" ht="12">
      <c r="A690" s="71"/>
      <c r="B690" s="71"/>
      <c r="C690" s="71"/>
      <c r="D690" s="71"/>
      <c r="E690" s="71"/>
    </row>
    <row r="691" spans="1:5" ht="12">
      <c r="A691" s="71"/>
      <c r="B691" s="71"/>
      <c r="C691" s="71"/>
      <c r="D691" s="71"/>
      <c r="E691" s="71"/>
    </row>
    <row r="692" spans="1:5" ht="12">
      <c r="A692" s="71"/>
      <c r="B692" s="71"/>
      <c r="C692" s="71"/>
      <c r="D692" s="71"/>
      <c r="E692" s="71"/>
    </row>
    <row r="693" spans="1:5" ht="12">
      <c r="A693" s="71"/>
      <c r="B693" s="71"/>
      <c r="C693" s="71"/>
      <c r="D693" s="71"/>
      <c r="E693" s="71"/>
    </row>
    <row r="694" spans="1:5" ht="12">
      <c r="A694" s="71"/>
      <c r="B694" s="71"/>
      <c r="C694" s="71"/>
      <c r="D694" s="71"/>
      <c r="E694" s="71"/>
    </row>
    <row r="695" spans="1:5" ht="12">
      <c r="A695" s="71"/>
      <c r="B695" s="71"/>
      <c r="C695" s="71"/>
      <c r="D695" s="71"/>
      <c r="E695" s="71"/>
    </row>
    <row r="696" spans="1:5" ht="12">
      <c r="A696" s="71"/>
      <c r="B696" s="71"/>
      <c r="C696" s="71"/>
      <c r="D696" s="71"/>
      <c r="E696" s="71"/>
    </row>
    <row r="697" spans="1:5" ht="12">
      <c r="A697" s="71"/>
      <c r="B697" s="71"/>
      <c r="C697" s="71"/>
      <c r="D697" s="71"/>
      <c r="E697" s="71"/>
    </row>
    <row r="698" spans="1:5" ht="12">
      <c r="A698" s="71"/>
      <c r="B698" s="71"/>
      <c r="C698" s="71"/>
      <c r="D698" s="71"/>
      <c r="E698" s="71"/>
    </row>
    <row r="699" spans="1:5" ht="12">
      <c r="A699" s="71"/>
      <c r="B699" s="71"/>
      <c r="C699" s="71"/>
      <c r="D699" s="71"/>
      <c r="E699" s="71"/>
    </row>
    <row r="700" spans="1:5" ht="12">
      <c r="A700" s="71"/>
      <c r="B700" s="71"/>
      <c r="C700" s="71"/>
      <c r="D700" s="71"/>
      <c r="E700" s="71"/>
    </row>
    <row r="701" spans="1:5" ht="12">
      <c r="A701" s="71"/>
      <c r="B701" s="71"/>
      <c r="C701" s="71"/>
      <c r="D701" s="71"/>
      <c r="E701" s="71"/>
    </row>
    <row r="702" spans="1:5" ht="12">
      <c r="A702" s="71"/>
      <c r="B702" s="71"/>
      <c r="C702" s="71"/>
      <c r="D702" s="71"/>
      <c r="E702" s="71"/>
    </row>
    <row r="703" spans="1:5" ht="12">
      <c r="A703" s="71"/>
      <c r="B703" s="71"/>
      <c r="C703" s="71"/>
      <c r="D703" s="71"/>
      <c r="E703" s="71"/>
    </row>
    <row r="704" spans="1:5" ht="12">
      <c r="A704" s="71"/>
      <c r="B704" s="71"/>
      <c r="C704" s="71"/>
      <c r="D704" s="71"/>
      <c r="E704" s="71"/>
    </row>
    <row r="705" spans="1:5" ht="12">
      <c r="A705" s="71"/>
      <c r="B705" s="71"/>
      <c r="C705" s="71"/>
      <c r="D705" s="71"/>
      <c r="E705" s="71"/>
    </row>
    <row r="706" spans="1:5" ht="12">
      <c r="A706" s="71"/>
      <c r="B706" s="71"/>
      <c r="C706" s="71"/>
      <c r="D706" s="71"/>
      <c r="E706" s="71"/>
    </row>
    <row r="707" spans="1:5" ht="12">
      <c r="A707" s="71"/>
      <c r="B707" s="71"/>
      <c r="C707" s="71"/>
      <c r="D707" s="71"/>
      <c r="E707" s="71"/>
    </row>
    <row r="708" spans="1:5" ht="12">
      <c r="A708" s="71"/>
      <c r="B708" s="71"/>
      <c r="C708" s="71"/>
      <c r="D708" s="71"/>
      <c r="E708" s="71"/>
    </row>
    <row r="709" spans="1:5" ht="12">
      <c r="A709" s="71"/>
      <c r="B709" s="71"/>
      <c r="C709" s="71"/>
      <c r="D709" s="71"/>
      <c r="E709" s="71"/>
    </row>
    <row r="710" spans="1:5" ht="12">
      <c r="A710" s="71"/>
      <c r="B710" s="71"/>
      <c r="C710" s="71"/>
      <c r="D710" s="71"/>
      <c r="E710" s="71"/>
    </row>
    <row r="711" spans="1:5" ht="12">
      <c r="A711" s="71"/>
      <c r="B711" s="71"/>
      <c r="C711" s="71"/>
      <c r="D711" s="71"/>
      <c r="E711" s="71"/>
    </row>
    <row r="712" spans="1:5" ht="12">
      <c r="A712" s="71"/>
      <c r="B712" s="71"/>
      <c r="C712" s="71"/>
      <c r="D712" s="71"/>
      <c r="E712" s="71"/>
    </row>
    <row r="713" spans="1:5" ht="12">
      <c r="A713" s="71"/>
      <c r="B713" s="71"/>
      <c r="C713" s="71"/>
      <c r="D713" s="71"/>
      <c r="E713" s="71"/>
    </row>
    <row r="714" spans="1:5" ht="12">
      <c r="A714" s="71"/>
      <c r="B714" s="71"/>
      <c r="C714" s="71"/>
      <c r="D714" s="71"/>
      <c r="E714" s="71"/>
    </row>
    <row r="715" spans="1:5" ht="12">
      <c r="A715" s="71"/>
      <c r="B715" s="71"/>
      <c r="C715" s="71"/>
      <c r="D715" s="71"/>
      <c r="E715" s="71"/>
    </row>
    <row r="716" spans="1:5" ht="12">
      <c r="A716" s="71"/>
      <c r="B716" s="71"/>
      <c r="C716" s="71"/>
      <c r="D716" s="71"/>
      <c r="E716" s="71"/>
    </row>
    <row r="717" spans="1:5" ht="12">
      <c r="A717" s="71"/>
      <c r="B717" s="71"/>
      <c r="C717" s="71"/>
      <c r="D717" s="71"/>
      <c r="E717" s="71"/>
    </row>
    <row r="718" spans="1:5" ht="12">
      <c r="A718" s="71"/>
      <c r="B718" s="71"/>
      <c r="C718" s="71"/>
      <c r="D718" s="71"/>
      <c r="E718" s="71"/>
    </row>
    <row r="719" spans="1:5" ht="12">
      <c r="A719" s="71"/>
      <c r="B719" s="71"/>
      <c r="C719" s="71"/>
      <c r="D719" s="71"/>
      <c r="E719" s="71"/>
    </row>
    <row r="720" spans="1:5" ht="12">
      <c r="A720" s="71"/>
      <c r="B720" s="71"/>
      <c r="C720" s="71"/>
      <c r="D720" s="71"/>
      <c r="E720" s="71"/>
    </row>
    <row r="721" spans="1:5" ht="12">
      <c r="A721" s="71"/>
      <c r="B721" s="71"/>
      <c r="C721" s="71"/>
      <c r="D721" s="71"/>
      <c r="E721" s="71"/>
    </row>
    <row r="722" spans="1:5" ht="12">
      <c r="A722" s="71"/>
      <c r="B722" s="71"/>
      <c r="C722" s="71"/>
      <c r="D722" s="71"/>
      <c r="E722" s="71"/>
    </row>
    <row r="723" spans="1:5" ht="12">
      <c r="A723" s="71"/>
      <c r="B723" s="71"/>
      <c r="C723" s="71"/>
      <c r="D723" s="71"/>
      <c r="E723" s="71"/>
    </row>
    <row r="724" spans="1:5" ht="12">
      <c r="A724" s="71"/>
      <c r="B724" s="71"/>
      <c r="C724" s="71"/>
      <c r="D724" s="71"/>
      <c r="E724" s="71"/>
    </row>
    <row r="725" spans="1:5" ht="12">
      <c r="A725" s="71"/>
      <c r="B725" s="71"/>
      <c r="C725" s="71"/>
      <c r="D725" s="71"/>
      <c r="E725" s="71"/>
    </row>
    <row r="726" spans="1:5" ht="12">
      <c r="A726" s="71"/>
      <c r="B726" s="71"/>
      <c r="C726" s="71"/>
      <c r="D726" s="71"/>
      <c r="E726" s="71"/>
    </row>
    <row r="727" spans="1:5" ht="12">
      <c r="A727" s="71"/>
      <c r="B727" s="71"/>
      <c r="C727" s="71"/>
      <c r="D727" s="71"/>
      <c r="E727" s="71"/>
    </row>
    <row r="728" spans="1:5" ht="12">
      <c r="A728" s="71"/>
      <c r="B728" s="71"/>
      <c r="C728" s="71"/>
      <c r="D728" s="71"/>
      <c r="E728" s="71"/>
    </row>
    <row r="729" spans="1:5" ht="12">
      <c r="A729" s="71"/>
      <c r="B729" s="71"/>
      <c r="C729" s="71"/>
      <c r="D729" s="71"/>
      <c r="E729" s="71"/>
    </row>
    <row r="730" spans="1:5" ht="12">
      <c r="A730" s="71"/>
      <c r="B730" s="71"/>
      <c r="C730" s="71"/>
      <c r="D730" s="71"/>
      <c r="E730" s="71"/>
    </row>
    <row r="731" spans="1:5" ht="12">
      <c r="A731" s="71"/>
      <c r="B731" s="71"/>
      <c r="C731" s="71"/>
      <c r="D731" s="71"/>
      <c r="E731" s="71"/>
    </row>
    <row r="732" spans="1:5" ht="12">
      <c r="A732" s="71"/>
      <c r="B732" s="71"/>
      <c r="C732" s="71"/>
      <c r="D732" s="71"/>
      <c r="E732" s="71"/>
    </row>
    <row r="733" spans="1:5" ht="12">
      <c r="A733" s="71"/>
      <c r="B733" s="71"/>
      <c r="C733" s="71"/>
      <c r="D733" s="71"/>
      <c r="E733" s="71"/>
    </row>
    <row r="734" spans="1:5" ht="12">
      <c r="A734" s="71"/>
      <c r="B734" s="71"/>
      <c r="C734" s="71"/>
      <c r="D734" s="71"/>
      <c r="E734" s="71"/>
    </row>
    <row r="735" spans="1:5" ht="12">
      <c r="A735" s="71"/>
      <c r="B735" s="71"/>
      <c r="C735" s="71"/>
      <c r="D735" s="71"/>
      <c r="E735" s="71"/>
    </row>
    <row r="736" spans="1:5" ht="12">
      <c r="A736" s="71"/>
      <c r="B736" s="71"/>
      <c r="C736" s="71"/>
      <c r="D736" s="71"/>
      <c r="E736" s="71"/>
    </row>
    <row r="737" spans="1:5" ht="12">
      <c r="A737" s="71"/>
      <c r="B737" s="71"/>
      <c r="C737" s="71"/>
      <c r="D737" s="71"/>
      <c r="E737" s="71"/>
    </row>
    <row r="738" spans="1:5" ht="12">
      <c r="A738" s="71"/>
      <c r="B738" s="71"/>
      <c r="C738" s="71"/>
      <c r="D738" s="71"/>
      <c r="E738" s="71"/>
    </row>
    <row r="739" spans="1:5" ht="12">
      <c r="A739" s="71"/>
      <c r="B739" s="71"/>
      <c r="C739" s="71"/>
      <c r="D739" s="71"/>
      <c r="E739" s="71"/>
    </row>
    <row r="740" spans="1:5" ht="12">
      <c r="A740" s="71"/>
      <c r="B740" s="71"/>
      <c r="C740" s="71"/>
      <c r="D740" s="71"/>
      <c r="E740" s="71"/>
    </row>
    <row r="741" spans="1:5" ht="12">
      <c r="A741" s="71"/>
      <c r="B741" s="71"/>
      <c r="C741" s="71"/>
      <c r="D741" s="71"/>
      <c r="E741" s="71"/>
    </row>
    <row r="742" spans="1:5" ht="12">
      <c r="A742" s="71"/>
      <c r="B742" s="71"/>
      <c r="C742" s="71"/>
      <c r="D742" s="71"/>
      <c r="E742" s="71"/>
    </row>
    <row r="743" spans="1:5" ht="12">
      <c r="A743" s="71"/>
      <c r="B743" s="71"/>
      <c r="C743" s="71"/>
      <c r="D743" s="71"/>
      <c r="E743" s="71"/>
    </row>
    <row r="744" spans="1:5" ht="12">
      <c r="A744" s="71"/>
      <c r="B744" s="71"/>
      <c r="C744" s="71"/>
      <c r="D744" s="71"/>
      <c r="E744" s="71"/>
    </row>
    <row r="745" spans="1:5" ht="12">
      <c r="A745" s="71"/>
      <c r="B745" s="71"/>
      <c r="C745" s="71"/>
      <c r="D745" s="71"/>
      <c r="E745" s="71"/>
    </row>
    <row r="746" spans="1:5" ht="12">
      <c r="A746" s="71"/>
      <c r="B746" s="71"/>
      <c r="C746" s="71"/>
      <c r="D746" s="71"/>
      <c r="E746" s="71"/>
    </row>
    <row r="747" spans="1:5" ht="12">
      <c r="A747" s="71"/>
      <c r="B747" s="71"/>
      <c r="C747" s="71"/>
      <c r="D747" s="71"/>
      <c r="E747" s="71"/>
    </row>
    <row r="748" spans="1:5" ht="12">
      <c r="A748" s="71"/>
      <c r="B748" s="71"/>
      <c r="C748" s="71"/>
      <c r="D748" s="71"/>
      <c r="E748" s="71"/>
    </row>
    <row r="749" spans="1:5" ht="12">
      <c r="A749" s="71"/>
      <c r="B749" s="71"/>
      <c r="C749" s="71"/>
      <c r="D749" s="71"/>
      <c r="E749" s="71"/>
    </row>
    <row r="750" spans="1:5" ht="12">
      <c r="A750" s="71"/>
      <c r="B750" s="71"/>
      <c r="C750" s="71"/>
      <c r="D750" s="71"/>
      <c r="E750" s="71"/>
    </row>
    <row r="751" spans="1:5" ht="12">
      <c r="A751" s="71"/>
      <c r="B751" s="71"/>
      <c r="C751" s="71"/>
      <c r="D751" s="71"/>
      <c r="E751" s="71"/>
    </row>
    <row r="752" spans="1:5" ht="12">
      <c r="A752" s="71"/>
      <c r="B752" s="71"/>
      <c r="C752" s="71"/>
      <c r="D752" s="71"/>
      <c r="E752" s="71"/>
    </row>
    <row r="753" spans="1:5" ht="12">
      <c r="A753" s="71"/>
      <c r="B753" s="71"/>
      <c r="C753" s="71"/>
      <c r="D753" s="71"/>
      <c r="E753" s="71"/>
    </row>
    <row r="754" spans="1:5" ht="12">
      <c r="A754" s="71"/>
      <c r="B754" s="71"/>
      <c r="C754" s="71"/>
      <c r="D754" s="71"/>
      <c r="E754" s="71"/>
    </row>
    <row r="755" spans="1:5" ht="12">
      <c r="A755" s="71"/>
      <c r="B755" s="71"/>
      <c r="C755" s="71"/>
      <c r="D755" s="71"/>
      <c r="E755" s="71"/>
    </row>
    <row r="756" spans="1:5" ht="12">
      <c r="A756" s="71"/>
      <c r="B756" s="71"/>
      <c r="C756" s="71"/>
      <c r="D756" s="71"/>
      <c r="E756" s="71"/>
    </row>
    <row r="757" spans="1:5" ht="12">
      <c r="A757" s="71"/>
      <c r="B757" s="71"/>
      <c r="C757" s="71"/>
      <c r="D757" s="71"/>
      <c r="E757" s="71"/>
    </row>
    <row r="758" spans="1:5" ht="12">
      <c r="A758" s="71"/>
      <c r="B758" s="71"/>
      <c r="C758" s="71"/>
      <c r="D758" s="71"/>
      <c r="E758" s="71"/>
    </row>
    <row r="759" spans="1:5" ht="12">
      <c r="A759" s="71"/>
      <c r="B759" s="71"/>
      <c r="C759" s="71"/>
      <c r="D759" s="71"/>
      <c r="E759" s="71"/>
    </row>
    <row r="760" spans="1:5" ht="12">
      <c r="A760" s="71"/>
      <c r="B760" s="71"/>
      <c r="C760" s="71"/>
      <c r="D760" s="71"/>
      <c r="E760" s="71"/>
    </row>
    <row r="761" spans="1:5" ht="12">
      <c r="A761" s="71"/>
      <c r="B761" s="71"/>
      <c r="C761" s="71"/>
      <c r="D761" s="71"/>
      <c r="E761" s="71"/>
    </row>
    <row r="762" spans="1:5" ht="12">
      <c r="A762" s="71"/>
      <c r="B762" s="71"/>
      <c r="C762" s="71"/>
      <c r="D762" s="71"/>
      <c r="E762" s="71"/>
    </row>
    <row r="763" spans="1:5" ht="12">
      <c r="A763" s="71"/>
      <c r="B763" s="71"/>
      <c r="C763" s="71"/>
      <c r="D763" s="71"/>
      <c r="E763" s="71"/>
    </row>
    <row r="764" spans="1:5" ht="12">
      <c r="A764" s="71"/>
      <c r="B764" s="71"/>
      <c r="C764" s="71"/>
      <c r="D764" s="71"/>
      <c r="E764" s="71"/>
    </row>
    <row r="765" spans="1:5" ht="12">
      <c r="A765" s="71"/>
      <c r="B765" s="71"/>
      <c r="C765" s="71"/>
      <c r="D765" s="71"/>
      <c r="E765" s="71"/>
    </row>
    <row r="766" spans="1:5" ht="12">
      <c r="A766" s="71"/>
      <c r="B766" s="71"/>
      <c r="C766" s="71"/>
      <c r="D766" s="71"/>
      <c r="E766" s="71"/>
    </row>
    <row r="767" spans="1:5" ht="12">
      <c r="A767" s="71"/>
      <c r="B767" s="71"/>
      <c r="C767" s="71"/>
      <c r="D767" s="71"/>
      <c r="E767" s="71"/>
    </row>
    <row r="768" spans="1:5" ht="12">
      <c r="A768" s="71"/>
      <c r="B768" s="71"/>
      <c r="C768" s="71"/>
      <c r="D768" s="71"/>
      <c r="E768" s="71"/>
    </row>
    <row r="769" spans="1:5" ht="12">
      <c r="A769" s="71"/>
      <c r="B769" s="71"/>
      <c r="C769" s="71"/>
      <c r="D769" s="71"/>
      <c r="E769" s="71"/>
    </row>
    <row r="770" spans="1:5" ht="12">
      <c r="A770" s="71"/>
      <c r="B770" s="71"/>
      <c r="C770" s="71"/>
      <c r="D770" s="71"/>
      <c r="E770" s="71"/>
    </row>
    <row r="771" spans="1:5" ht="12">
      <c r="A771" s="71"/>
      <c r="B771" s="71"/>
      <c r="C771" s="71"/>
      <c r="D771" s="71"/>
      <c r="E771" s="71"/>
    </row>
    <row r="772" spans="1:5" ht="12">
      <c r="A772" s="71"/>
      <c r="B772" s="71"/>
      <c r="C772" s="71"/>
      <c r="D772" s="71"/>
      <c r="E772" s="71"/>
    </row>
    <row r="773" spans="1:5" ht="12">
      <c r="A773" s="71"/>
      <c r="B773" s="71"/>
      <c r="C773" s="71"/>
      <c r="D773" s="71"/>
      <c r="E773" s="71"/>
    </row>
    <row r="774" spans="1:5" ht="12">
      <c r="A774" s="71"/>
      <c r="B774" s="71"/>
      <c r="C774" s="71"/>
      <c r="D774" s="71"/>
      <c r="E774" s="71"/>
    </row>
    <row r="775" spans="1:5" ht="12">
      <c r="A775" s="71"/>
      <c r="B775" s="71"/>
      <c r="C775" s="71"/>
      <c r="D775" s="71"/>
      <c r="E775" s="71"/>
    </row>
    <row r="776" spans="1:5" ht="12">
      <c r="A776" s="71"/>
      <c r="B776" s="71"/>
      <c r="C776" s="71"/>
      <c r="D776" s="71"/>
      <c r="E776" s="71"/>
    </row>
    <row r="777" spans="1:5" ht="12">
      <c r="A777" s="71"/>
      <c r="B777" s="71"/>
      <c r="C777" s="71"/>
      <c r="D777" s="71"/>
      <c r="E777" s="71"/>
    </row>
    <row r="778" spans="1:5" ht="12">
      <c r="A778" s="71"/>
      <c r="B778" s="71"/>
      <c r="C778" s="71"/>
      <c r="D778" s="71"/>
      <c r="E778" s="71"/>
    </row>
    <row r="779" spans="1:5" ht="12">
      <c r="A779" s="71"/>
      <c r="B779" s="71"/>
      <c r="C779" s="71"/>
      <c r="D779" s="71"/>
      <c r="E779" s="71"/>
    </row>
    <row r="780" spans="1:5" ht="12">
      <c r="A780" s="71"/>
      <c r="B780" s="71"/>
      <c r="C780" s="71"/>
      <c r="D780" s="71"/>
      <c r="E780" s="71"/>
    </row>
    <row r="781" spans="1:5" ht="12">
      <c r="A781" s="71"/>
      <c r="B781" s="71"/>
      <c r="C781" s="71"/>
      <c r="D781" s="71"/>
      <c r="E781" s="71"/>
    </row>
    <row r="782" spans="1:5" ht="12">
      <c r="A782" s="71"/>
      <c r="B782" s="71"/>
      <c r="C782" s="71"/>
      <c r="D782" s="71"/>
      <c r="E782" s="71"/>
    </row>
    <row r="783" spans="1:5" ht="12">
      <c r="A783" s="71"/>
      <c r="B783" s="71"/>
      <c r="C783" s="71"/>
      <c r="D783" s="71"/>
      <c r="E783" s="71"/>
    </row>
    <row r="784" spans="1:5" ht="12">
      <c r="A784" s="71"/>
      <c r="B784" s="71"/>
      <c r="C784" s="71"/>
      <c r="D784" s="71"/>
      <c r="E784" s="71"/>
    </row>
    <row r="785" spans="1:5" ht="12">
      <c r="A785" s="71"/>
      <c r="B785" s="71"/>
      <c r="C785" s="71"/>
      <c r="D785" s="71"/>
      <c r="E785" s="71"/>
    </row>
    <row r="786" spans="1:5" ht="12">
      <c r="A786" s="71"/>
      <c r="B786" s="71"/>
      <c r="C786" s="71"/>
      <c r="D786" s="71"/>
      <c r="E786" s="71"/>
    </row>
    <row r="787" spans="1:5" ht="12">
      <c r="A787" s="71"/>
      <c r="B787" s="71"/>
      <c r="C787" s="71"/>
      <c r="D787" s="71"/>
      <c r="E787" s="71"/>
    </row>
    <row r="788" spans="1:5" ht="12">
      <c r="A788" s="71"/>
      <c r="B788" s="71"/>
      <c r="C788" s="71"/>
      <c r="D788" s="71"/>
      <c r="E788" s="71"/>
    </row>
    <row r="789" spans="1:5" ht="12">
      <c r="A789" s="71"/>
      <c r="B789" s="71"/>
      <c r="C789" s="71"/>
      <c r="D789" s="71"/>
      <c r="E789" s="71"/>
    </row>
    <row r="790" spans="1:5" ht="12">
      <c r="A790" s="71"/>
      <c r="B790" s="71"/>
      <c r="C790" s="71"/>
      <c r="D790" s="71"/>
      <c r="E790" s="71"/>
    </row>
    <row r="791" spans="1:5" ht="12">
      <c r="A791" s="71"/>
      <c r="B791" s="71"/>
      <c r="C791" s="71"/>
      <c r="D791" s="71"/>
      <c r="E791" s="71"/>
    </row>
    <row r="792" spans="1:5" ht="12">
      <c r="A792" s="71"/>
      <c r="B792" s="71"/>
      <c r="C792" s="71"/>
      <c r="D792" s="71"/>
      <c r="E792" s="71"/>
    </row>
    <row r="793" spans="1:5" ht="12">
      <c r="A793" s="71"/>
      <c r="B793" s="71"/>
      <c r="C793" s="71"/>
      <c r="D793" s="71"/>
      <c r="E793" s="71"/>
    </row>
    <row r="794" spans="1:5" ht="12">
      <c r="A794" s="71"/>
      <c r="B794" s="71"/>
      <c r="C794" s="71"/>
      <c r="D794" s="71"/>
      <c r="E794" s="71"/>
    </row>
    <row r="795" spans="1:5" ht="12">
      <c r="A795" s="71"/>
      <c r="B795" s="71"/>
      <c r="C795" s="71"/>
      <c r="D795" s="71"/>
      <c r="E795" s="71"/>
    </row>
    <row r="796" spans="1:5" ht="12">
      <c r="A796" s="71"/>
      <c r="B796" s="71"/>
      <c r="C796" s="71"/>
      <c r="D796" s="71"/>
      <c r="E796" s="71"/>
    </row>
    <row r="797" spans="1:5" ht="12">
      <c r="A797" s="71"/>
      <c r="B797" s="71"/>
      <c r="C797" s="71"/>
      <c r="D797" s="71"/>
      <c r="E797" s="71"/>
    </row>
    <row r="798" spans="1:5" ht="12">
      <c r="A798" s="71"/>
      <c r="B798" s="71"/>
      <c r="C798" s="71"/>
      <c r="D798" s="71"/>
      <c r="E798" s="71"/>
    </row>
    <row r="799" spans="1:5" ht="12">
      <c r="A799" s="71"/>
      <c r="B799" s="71"/>
      <c r="C799" s="71"/>
      <c r="D799" s="71"/>
      <c r="E799" s="71"/>
    </row>
    <row r="800" spans="1:5" ht="12">
      <c r="A800" s="71"/>
      <c r="B800" s="71"/>
      <c r="C800" s="71"/>
      <c r="D800" s="71"/>
      <c r="E800" s="71"/>
    </row>
    <row r="801" spans="1:5" ht="12">
      <c r="A801" s="71"/>
      <c r="B801" s="71"/>
      <c r="C801" s="71"/>
      <c r="D801" s="71"/>
      <c r="E801" s="71"/>
    </row>
    <row r="802" spans="1:5" ht="12">
      <c r="A802" s="71"/>
      <c r="B802" s="71"/>
      <c r="C802" s="71"/>
      <c r="D802" s="71"/>
      <c r="E802" s="71"/>
    </row>
    <row r="803" spans="1:5" ht="12">
      <c r="A803" s="71"/>
      <c r="B803" s="71"/>
      <c r="C803" s="71"/>
      <c r="D803" s="71"/>
      <c r="E803" s="71"/>
    </row>
    <row r="804" spans="1:5" ht="12">
      <c r="A804" s="71"/>
      <c r="B804" s="71"/>
      <c r="C804" s="71"/>
      <c r="D804" s="71"/>
      <c r="E804" s="71"/>
    </row>
    <row r="805" spans="1:5" ht="12">
      <c r="A805" s="71"/>
      <c r="B805" s="71"/>
      <c r="C805" s="71"/>
      <c r="D805" s="71"/>
      <c r="E805" s="71"/>
    </row>
    <row r="806" spans="1:5" ht="12">
      <c r="A806" s="71"/>
      <c r="B806" s="71"/>
      <c r="C806" s="71"/>
      <c r="D806" s="71"/>
      <c r="E806" s="71"/>
    </row>
    <row r="807" spans="1:5" ht="12">
      <c r="A807" s="71"/>
      <c r="B807" s="71"/>
      <c r="C807" s="71"/>
      <c r="D807" s="71"/>
      <c r="E807" s="71"/>
    </row>
    <row r="808" spans="1:5" ht="12">
      <c r="A808" s="71"/>
      <c r="B808" s="71"/>
      <c r="C808" s="71"/>
      <c r="D808" s="71"/>
      <c r="E808" s="71"/>
    </row>
    <row r="809" spans="1:5" ht="12">
      <c r="A809" s="71"/>
      <c r="B809" s="71"/>
      <c r="C809" s="71"/>
      <c r="D809" s="71"/>
      <c r="E809" s="71"/>
    </row>
    <row r="810" spans="1:5" ht="12">
      <c r="A810" s="71"/>
      <c r="B810" s="71"/>
      <c r="C810" s="71"/>
      <c r="D810" s="71"/>
      <c r="E810" s="71"/>
    </row>
    <row r="811" spans="1:5" ht="12">
      <c r="A811" s="71"/>
      <c r="B811" s="71"/>
      <c r="C811" s="71"/>
      <c r="D811" s="71"/>
      <c r="E811" s="71"/>
    </row>
    <row r="812" spans="1:5" ht="12">
      <c r="A812" s="71"/>
      <c r="B812" s="71"/>
      <c r="C812" s="71"/>
      <c r="D812" s="71"/>
      <c r="E812" s="71"/>
    </row>
    <row r="813" spans="1:5" ht="12">
      <c r="A813" s="71"/>
      <c r="B813" s="71"/>
      <c r="C813" s="71"/>
      <c r="D813" s="71"/>
      <c r="E813" s="71"/>
    </row>
    <row r="814" spans="1:5" ht="12">
      <c r="A814" s="71"/>
      <c r="B814" s="71"/>
      <c r="C814" s="71"/>
      <c r="D814" s="71"/>
      <c r="E814" s="71"/>
    </row>
    <row r="815" spans="1:5" ht="12">
      <c r="A815" s="71"/>
      <c r="B815" s="71"/>
      <c r="C815" s="71"/>
      <c r="D815" s="71"/>
      <c r="E815" s="71"/>
    </row>
    <row r="816" spans="1:5" ht="12">
      <c r="A816" s="71"/>
      <c r="B816" s="71"/>
      <c r="C816" s="71"/>
      <c r="D816" s="71"/>
      <c r="E816" s="71"/>
    </row>
    <row r="817" spans="1:5" ht="12">
      <c r="A817" s="71"/>
      <c r="B817" s="71"/>
      <c r="C817" s="71"/>
      <c r="D817" s="71"/>
      <c r="E817" s="71"/>
    </row>
    <row r="818" spans="1:5" ht="12">
      <c r="A818" s="71"/>
      <c r="B818" s="71"/>
      <c r="C818" s="71"/>
      <c r="D818" s="71"/>
      <c r="E818" s="71"/>
    </row>
    <row r="819" spans="1:5" ht="12">
      <c r="A819" s="71"/>
      <c r="B819" s="71"/>
      <c r="C819" s="71"/>
      <c r="D819" s="71"/>
      <c r="E819" s="71"/>
    </row>
    <row r="820" spans="1:5" ht="12">
      <c r="A820" s="71"/>
      <c r="B820" s="71"/>
      <c r="C820" s="71"/>
      <c r="D820" s="71"/>
      <c r="E820" s="71"/>
    </row>
    <row r="821" spans="1:5" ht="12">
      <c r="A821" s="71"/>
      <c r="B821" s="71"/>
      <c r="C821" s="71"/>
      <c r="D821" s="71"/>
      <c r="E821" s="71"/>
    </row>
    <row r="822" spans="1:5" ht="12">
      <c r="A822" s="71"/>
      <c r="B822" s="71"/>
      <c r="C822" s="71"/>
      <c r="D822" s="71"/>
      <c r="E822" s="71"/>
    </row>
    <row r="823" spans="1:5" ht="12">
      <c r="A823" s="71"/>
      <c r="B823" s="71"/>
      <c r="C823" s="71"/>
      <c r="D823" s="71"/>
      <c r="E823" s="71"/>
    </row>
    <row r="824" spans="1:5" ht="12">
      <c r="A824" s="71"/>
      <c r="B824" s="71"/>
      <c r="C824" s="71"/>
      <c r="D824" s="71"/>
      <c r="E824" s="71"/>
    </row>
    <row r="825" spans="1:5" ht="12">
      <c r="A825" s="71"/>
      <c r="B825" s="71"/>
      <c r="C825" s="71"/>
      <c r="D825" s="71"/>
      <c r="E825" s="71"/>
    </row>
    <row r="826" spans="1:5" ht="12">
      <c r="A826" s="71"/>
      <c r="B826" s="71"/>
      <c r="C826" s="71"/>
      <c r="D826" s="71"/>
      <c r="E826" s="71"/>
    </row>
    <row r="827" spans="1:5" ht="12">
      <c r="A827" s="71"/>
      <c r="B827" s="71"/>
      <c r="C827" s="71"/>
      <c r="D827" s="71"/>
      <c r="E827" s="71"/>
    </row>
    <row r="828" spans="1:5" ht="12">
      <c r="A828" s="71"/>
      <c r="B828" s="71"/>
      <c r="C828" s="71"/>
      <c r="D828" s="71"/>
      <c r="E828" s="71"/>
    </row>
    <row r="829" spans="1:5" ht="12">
      <c r="A829" s="71"/>
      <c r="B829" s="71"/>
      <c r="C829" s="71"/>
      <c r="D829" s="71"/>
      <c r="E829" s="71"/>
    </row>
    <row r="830" spans="1:5" ht="12">
      <c r="A830" s="71"/>
      <c r="B830" s="71"/>
      <c r="C830" s="71"/>
      <c r="D830" s="71"/>
      <c r="E830" s="71"/>
    </row>
    <row r="831" spans="1:5" ht="12">
      <c r="A831" s="71"/>
      <c r="B831" s="71"/>
      <c r="C831" s="71"/>
      <c r="D831" s="71"/>
      <c r="E831" s="71"/>
    </row>
    <row r="832" spans="1:5" ht="12">
      <c r="A832" s="71"/>
      <c r="B832" s="71"/>
      <c r="C832" s="71"/>
      <c r="D832" s="71"/>
      <c r="E832" s="71"/>
    </row>
    <row r="833" spans="1:5" ht="12">
      <c r="A833" s="71"/>
      <c r="B833" s="71"/>
      <c r="C833" s="71"/>
      <c r="D833" s="71"/>
      <c r="E833" s="71"/>
    </row>
    <row r="834" spans="1:5" ht="12">
      <c r="A834" s="71"/>
      <c r="B834" s="71"/>
      <c r="C834" s="71"/>
      <c r="D834" s="71"/>
      <c r="E834" s="71"/>
    </row>
    <row r="835" spans="1:5" ht="12">
      <c r="A835" s="71"/>
      <c r="B835" s="71"/>
      <c r="C835" s="71"/>
      <c r="D835" s="71"/>
      <c r="E835" s="71"/>
    </row>
    <row r="836" spans="1:5" ht="12">
      <c r="A836" s="71"/>
      <c r="B836" s="71"/>
      <c r="C836" s="71"/>
      <c r="D836" s="71"/>
      <c r="E836" s="71"/>
    </row>
    <row r="837" spans="1:5" ht="12">
      <c r="A837" s="71"/>
      <c r="B837" s="71"/>
      <c r="C837" s="71"/>
      <c r="D837" s="71"/>
      <c r="E837" s="71"/>
    </row>
    <row r="838" spans="1:5" ht="12">
      <c r="A838" s="71"/>
      <c r="B838" s="71"/>
      <c r="C838" s="71"/>
      <c r="D838" s="71"/>
      <c r="E838" s="71"/>
    </row>
    <row r="839" spans="1:5" ht="12">
      <c r="A839" s="71"/>
      <c r="B839" s="71"/>
      <c r="C839" s="71"/>
      <c r="D839" s="71"/>
      <c r="E839" s="71"/>
    </row>
    <row r="840" spans="1:5" ht="12">
      <c r="A840" s="71"/>
      <c r="B840" s="71"/>
      <c r="C840" s="71"/>
      <c r="D840" s="71"/>
      <c r="E840" s="71"/>
    </row>
    <row r="841" spans="1:5" ht="12">
      <c r="A841" s="71"/>
      <c r="B841" s="71"/>
      <c r="C841" s="71"/>
      <c r="D841" s="71"/>
      <c r="E841" s="71"/>
    </row>
    <row r="842" spans="1:5" ht="12">
      <c r="A842" s="71"/>
      <c r="B842" s="71"/>
      <c r="C842" s="71"/>
      <c r="D842" s="71"/>
      <c r="E842" s="71"/>
    </row>
    <row r="843" spans="1:5" ht="12">
      <c r="A843" s="71"/>
      <c r="B843" s="71"/>
      <c r="C843" s="71"/>
      <c r="D843" s="71"/>
      <c r="E843" s="71"/>
    </row>
    <row r="844" spans="1:5" ht="12">
      <c r="A844" s="71"/>
      <c r="B844" s="71"/>
      <c r="C844" s="71"/>
      <c r="D844" s="71"/>
      <c r="E844" s="71"/>
    </row>
    <row r="845" spans="1:5" ht="12">
      <c r="A845" s="71"/>
      <c r="B845" s="71"/>
      <c r="C845" s="71"/>
      <c r="D845" s="71"/>
      <c r="E845" s="71"/>
    </row>
    <row r="846" spans="1:5" ht="12">
      <c r="A846" s="71"/>
      <c r="B846" s="71"/>
      <c r="C846" s="71"/>
      <c r="D846" s="71"/>
      <c r="E846" s="71"/>
    </row>
    <row r="847" spans="1:5" ht="12">
      <c r="A847" s="71"/>
      <c r="B847" s="71"/>
      <c r="C847" s="71"/>
      <c r="D847" s="71"/>
      <c r="E847" s="71"/>
    </row>
    <row r="848" spans="1:5" ht="12">
      <c r="A848" s="71"/>
      <c r="B848" s="71"/>
      <c r="C848" s="71"/>
      <c r="D848" s="71"/>
      <c r="E848" s="71"/>
    </row>
    <row r="849" spans="1:5" ht="12">
      <c r="A849" s="71"/>
      <c r="B849" s="71"/>
      <c r="C849" s="71"/>
      <c r="D849" s="71"/>
      <c r="E849" s="71"/>
    </row>
    <row r="850" spans="1:5" ht="12">
      <c r="A850" s="71"/>
      <c r="B850" s="71"/>
      <c r="C850" s="71"/>
      <c r="D850" s="71"/>
      <c r="E850" s="71"/>
    </row>
    <row r="851" spans="1:5" ht="12">
      <c r="A851" s="71"/>
      <c r="B851" s="71"/>
      <c r="C851" s="71"/>
      <c r="D851" s="71"/>
      <c r="E851" s="71"/>
    </row>
    <row r="852" spans="1:5" ht="12">
      <c r="A852" s="71"/>
      <c r="B852" s="71"/>
      <c r="C852" s="71"/>
      <c r="D852" s="71"/>
      <c r="E852" s="71"/>
    </row>
    <row r="853" spans="1:5" ht="12">
      <c r="A853" s="71"/>
      <c r="B853" s="71"/>
      <c r="C853" s="71"/>
      <c r="D853" s="71"/>
      <c r="E853" s="71"/>
    </row>
    <row r="854" spans="1:5" ht="12">
      <c r="A854" s="71"/>
      <c r="B854" s="71"/>
      <c r="C854" s="71"/>
      <c r="D854" s="71"/>
      <c r="E854" s="71"/>
    </row>
    <row r="855" spans="1:5" ht="12">
      <c r="A855" s="71"/>
      <c r="B855" s="71"/>
      <c r="C855" s="71"/>
      <c r="D855" s="71"/>
      <c r="E855" s="71"/>
    </row>
    <row r="856" spans="1:5" ht="12">
      <c r="A856" s="71"/>
      <c r="B856" s="71"/>
      <c r="C856" s="71"/>
      <c r="D856" s="71"/>
      <c r="E856" s="71"/>
    </row>
    <row r="857" spans="1:5" ht="12">
      <c r="A857" s="71"/>
      <c r="B857" s="71"/>
      <c r="C857" s="71"/>
      <c r="D857" s="71"/>
      <c r="E857" s="71"/>
    </row>
    <row r="858" spans="1:5" ht="12">
      <c r="A858" s="71"/>
      <c r="B858" s="71"/>
      <c r="C858" s="71"/>
      <c r="D858" s="71"/>
      <c r="E858" s="71"/>
    </row>
    <row r="859" spans="1:5" ht="12">
      <c r="A859" s="71"/>
      <c r="B859" s="71"/>
      <c r="C859" s="71"/>
      <c r="D859" s="71"/>
      <c r="E859" s="71"/>
    </row>
    <row r="860" spans="1:5" ht="12">
      <c r="A860" s="71"/>
      <c r="B860" s="71"/>
      <c r="C860" s="71"/>
      <c r="D860" s="71"/>
      <c r="E860" s="71"/>
    </row>
    <row r="861" spans="1:5" ht="12">
      <c r="A861" s="71"/>
      <c r="B861" s="71"/>
      <c r="C861" s="71"/>
      <c r="D861" s="71"/>
      <c r="E861" s="71"/>
    </row>
    <row r="862" spans="1:5" ht="12">
      <c r="A862" s="71"/>
      <c r="B862" s="71"/>
      <c r="C862" s="71"/>
      <c r="D862" s="71"/>
      <c r="E862" s="71"/>
    </row>
    <row r="863" spans="1:5" ht="12">
      <c r="A863" s="71"/>
      <c r="B863" s="71"/>
      <c r="C863" s="71"/>
      <c r="D863" s="71"/>
      <c r="E863" s="71"/>
    </row>
    <row r="864" spans="1:5" ht="12">
      <c r="A864" s="71"/>
      <c r="B864" s="71"/>
      <c r="C864" s="71"/>
      <c r="D864" s="71"/>
      <c r="E864" s="71"/>
    </row>
    <row r="865" spans="1:5" ht="12">
      <c r="A865" s="71"/>
      <c r="B865" s="71"/>
      <c r="C865" s="71"/>
      <c r="D865" s="71"/>
      <c r="E865" s="71"/>
    </row>
    <row r="866" spans="1:5" ht="12">
      <c r="A866" s="71"/>
      <c r="B866" s="71"/>
      <c r="C866" s="71"/>
      <c r="D866" s="71"/>
      <c r="E866" s="71"/>
    </row>
    <row r="867" spans="1:5" ht="12">
      <c r="A867" s="71"/>
      <c r="B867" s="71"/>
      <c r="C867" s="71"/>
      <c r="D867" s="71"/>
      <c r="E867" s="71"/>
    </row>
    <row r="868" spans="1:5" ht="12">
      <c r="A868" s="71"/>
      <c r="B868" s="71"/>
      <c r="C868" s="71"/>
      <c r="D868" s="71"/>
      <c r="E868" s="71"/>
    </row>
    <row r="869" spans="1:5" ht="12">
      <c r="A869" s="71"/>
      <c r="B869" s="71"/>
      <c r="C869" s="71"/>
      <c r="D869" s="71"/>
      <c r="E869" s="71"/>
    </row>
    <row r="870" spans="1:5" ht="12">
      <c r="A870" s="71"/>
      <c r="B870" s="71"/>
      <c r="C870" s="71"/>
      <c r="D870" s="71"/>
      <c r="E870" s="71"/>
    </row>
    <row r="871" spans="1:5" ht="12">
      <c r="A871" s="71"/>
      <c r="B871" s="71"/>
      <c r="C871" s="71"/>
      <c r="D871" s="71"/>
      <c r="E871" s="71"/>
    </row>
    <row r="872" spans="1:5" ht="12">
      <c r="A872" s="71"/>
      <c r="B872" s="71"/>
      <c r="C872" s="71"/>
      <c r="D872" s="71"/>
      <c r="E872" s="71"/>
    </row>
    <row r="873" spans="1:5" ht="12">
      <c r="A873" s="71"/>
      <c r="B873" s="71"/>
      <c r="C873" s="71"/>
      <c r="D873" s="71"/>
      <c r="E873" s="71"/>
    </row>
    <row r="874" spans="1:5" ht="12">
      <c r="A874" s="71"/>
      <c r="B874" s="71"/>
      <c r="C874" s="71"/>
      <c r="D874" s="71"/>
      <c r="E874" s="71"/>
    </row>
    <row r="875" spans="1:5" ht="12">
      <c r="A875" s="71"/>
      <c r="B875" s="71"/>
      <c r="C875" s="71"/>
      <c r="D875" s="71"/>
      <c r="E875" s="71"/>
    </row>
    <row r="876" spans="1:5" ht="12">
      <c r="A876" s="71"/>
      <c r="B876" s="71"/>
      <c r="C876" s="71"/>
      <c r="D876" s="71"/>
      <c r="E876" s="71"/>
    </row>
    <row r="877" spans="1:5" ht="12">
      <c r="A877" s="71"/>
      <c r="B877" s="71"/>
      <c r="C877" s="71"/>
      <c r="D877" s="71"/>
      <c r="E877" s="71"/>
    </row>
    <row r="878" spans="1:5" ht="12">
      <c r="A878" s="71"/>
      <c r="B878" s="71"/>
      <c r="C878" s="71"/>
      <c r="D878" s="71"/>
      <c r="E878" s="71"/>
    </row>
    <row r="879" spans="1:5" ht="12">
      <c r="A879" s="71"/>
      <c r="B879" s="71"/>
      <c r="C879" s="71"/>
      <c r="D879" s="71"/>
      <c r="E879" s="71"/>
    </row>
    <row r="880" spans="1:5" ht="12">
      <c r="A880" s="71"/>
      <c r="B880" s="71"/>
      <c r="C880" s="71"/>
      <c r="D880" s="71"/>
      <c r="E880" s="71"/>
    </row>
    <row r="881" spans="1:5" ht="12">
      <c r="A881" s="71"/>
      <c r="B881" s="71"/>
      <c r="C881" s="71"/>
      <c r="D881" s="71"/>
      <c r="E881" s="71"/>
    </row>
    <row r="882" spans="1:5" ht="12">
      <c r="A882" s="71"/>
      <c r="B882" s="71"/>
      <c r="C882" s="71"/>
      <c r="D882" s="71"/>
      <c r="E882" s="71"/>
    </row>
    <row r="883" spans="1:5" ht="12">
      <c r="A883" s="71"/>
      <c r="B883" s="71"/>
      <c r="C883" s="71"/>
      <c r="D883" s="71"/>
      <c r="E883" s="71"/>
    </row>
    <row r="884" spans="1:5" ht="12">
      <c r="A884" s="71"/>
      <c r="B884" s="71"/>
      <c r="C884" s="71"/>
      <c r="D884" s="71"/>
      <c r="E884" s="71"/>
    </row>
    <row r="885" spans="1:5" ht="12">
      <c r="A885" s="71"/>
      <c r="B885" s="71"/>
      <c r="C885" s="71"/>
      <c r="D885" s="71"/>
      <c r="E885" s="71"/>
    </row>
    <row r="886" spans="1:5" ht="12">
      <c r="A886" s="71"/>
      <c r="B886" s="71"/>
      <c r="C886" s="71"/>
      <c r="D886" s="71"/>
      <c r="E886" s="71"/>
    </row>
    <row r="887" spans="1:5" ht="12">
      <c r="A887" s="71"/>
      <c r="B887" s="71"/>
      <c r="C887" s="71"/>
      <c r="D887" s="71"/>
      <c r="E887" s="71"/>
    </row>
    <row r="888" spans="1:5" ht="12">
      <c r="A888" s="71"/>
      <c r="B888" s="71"/>
      <c r="C888" s="71"/>
      <c r="D888" s="71"/>
      <c r="E888" s="71"/>
    </row>
    <row r="889" spans="1:5" ht="12">
      <c r="A889" s="71"/>
      <c r="B889" s="71"/>
      <c r="C889" s="71"/>
      <c r="D889" s="71"/>
      <c r="E889" s="71"/>
    </row>
    <row r="890" spans="1:5" ht="12">
      <c r="A890" s="71"/>
      <c r="B890" s="71"/>
      <c r="C890" s="71"/>
      <c r="D890" s="71"/>
      <c r="E890" s="71"/>
    </row>
    <row r="891" spans="1:5" ht="12">
      <c r="A891" s="71"/>
      <c r="B891" s="71"/>
      <c r="C891" s="71"/>
      <c r="D891" s="71"/>
      <c r="E891" s="71"/>
    </row>
    <row r="892" spans="1:5" ht="12">
      <c r="A892" s="71"/>
      <c r="B892" s="71"/>
      <c r="C892" s="71"/>
      <c r="D892" s="71"/>
      <c r="E892" s="71"/>
    </row>
    <row r="893" spans="1:5" ht="12">
      <c r="A893" s="71"/>
      <c r="B893" s="71"/>
      <c r="C893" s="71"/>
      <c r="D893" s="71"/>
      <c r="E893" s="71"/>
    </row>
    <row r="894" spans="1:5" ht="12">
      <c r="A894" s="71"/>
      <c r="B894" s="71"/>
      <c r="C894" s="71"/>
      <c r="D894" s="71"/>
      <c r="E894" s="71"/>
    </row>
    <row r="895" spans="1:5" ht="12">
      <c r="A895" s="71"/>
      <c r="B895" s="71"/>
      <c r="C895" s="71"/>
      <c r="D895" s="71"/>
      <c r="E895" s="71"/>
    </row>
    <row r="896" spans="1:5" ht="12">
      <c r="A896" s="71"/>
      <c r="B896" s="71"/>
      <c r="C896" s="71"/>
      <c r="D896" s="71"/>
      <c r="E896" s="71"/>
    </row>
    <row r="897" spans="1:5" ht="12">
      <c r="A897" s="71"/>
      <c r="B897" s="71"/>
      <c r="C897" s="71"/>
      <c r="D897" s="71"/>
      <c r="E897" s="71"/>
    </row>
    <row r="898" spans="1:5" ht="12">
      <c r="A898" s="71"/>
      <c r="B898" s="71"/>
      <c r="C898" s="71"/>
      <c r="D898" s="71"/>
      <c r="E898" s="71"/>
    </row>
    <row r="899" spans="1:5" ht="12">
      <c r="A899" s="71"/>
      <c r="B899" s="71"/>
      <c r="C899" s="71"/>
      <c r="D899" s="71"/>
      <c r="E899" s="71"/>
    </row>
    <row r="900" spans="1:5" ht="12">
      <c r="A900" s="71"/>
      <c r="B900" s="71"/>
      <c r="C900" s="71"/>
      <c r="D900" s="71"/>
      <c r="E900" s="71"/>
    </row>
    <row r="901" spans="1:5" ht="12">
      <c r="A901" s="71"/>
      <c r="B901" s="71"/>
      <c r="C901" s="71"/>
      <c r="D901" s="71"/>
      <c r="E901" s="71"/>
    </row>
    <row r="902" spans="1:5" ht="12">
      <c r="A902" s="71"/>
      <c r="B902" s="71"/>
      <c r="C902" s="71"/>
      <c r="D902" s="71"/>
      <c r="E902" s="71"/>
    </row>
    <row r="903" spans="1:5" ht="12">
      <c r="A903" s="71"/>
      <c r="B903" s="71"/>
      <c r="C903" s="71"/>
      <c r="D903" s="71"/>
      <c r="E903" s="71"/>
    </row>
    <row r="904" spans="1:5" ht="12">
      <c r="A904" s="71"/>
      <c r="B904" s="71"/>
      <c r="C904" s="71"/>
      <c r="D904" s="71"/>
      <c r="E904" s="71"/>
    </row>
    <row r="905" spans="1:5" ht="12">
      <c r="A905" s="71"/>
      <c r="B905" s="71"/>
      <c r="C905" s="71"/>
      <c r="D905" s="71"/>
      <c r="E905" s="71"/>
    </row>
    <row r="906" spans="1:5" ht="12">
      <c r="A906" s="71"/>
      <c r="B906" s="71"/>
      <c r="C906" s="71"/>
      <c r="D906" s="71"/>
      <c r="E906" s="71"/>
    </row>
    <row r="907" spans="1:5" ht="12">
      <c r="A907" s="71"/>
      <c r="B907" s="71"/>
      <c r="C907" s="71"/>
      <c r="D907" s="71"/>
      <c r="E907" s="71"/>
    </row>
    <row r="908" spans="1:5" ht="12">
      <c r="A908" s="71"/>
      <c r="B908" s="71"/>
      <c r="C908" s="71"/>
      <c r="D908" s="71"/>
      <c r="E908" s="71"/>
    </row>
    <row r="909" spans="1:5" ht="12">
      <c r="A909" s="71"/>
      <c r="B909" s="71"/>
      <c r="C909" s="71"/>
      <c r="D909" s="71"/>
      <c r="E909" s="71"/>
    </row>
    <row r="910" spans="1:5" ht="12">
      <c r="A910" s="71"/>
      <c r="B910" s="71"/>
      <c r="C910" s="71"/>
      <c r="D910" s="71"/>
      <c r="E910" s="71"/>
    </row>
    <row r="911" spans="1:5" ht="12">
      <c r="A911" s="71"/>
      <c r="B911" s="71"/>
      <c r="C911" s="71"/>
      <c r="D911" s="71"/>
      <c r="E911" s="71"/>
    </row>
    <row r="912" spans="1:5" ht="12">
      <c r="A912" s="71"/>
      <c r="B912" s="71"/>
      <c r="C912" s="71"/>
      <c r="D912" s="71"/>
      <c r="E912" s="71"/>
    </row>
    <row r="913" spans="1:5" ht="12">
      <c r="A913" s="71"/>
      <c r="B913" s="71"/>
      <c r="C913" s="71"/>
      <c r="D913" s="71"/>
      <c r="E913" s="71"/>
    </row>
    <row r="914" spans="1:5" ht="12">
      <c r="A914" s="71"/>
      <c r="B914" s="71"/>
      <c r="C914" s="71"/>
      <c r="D914" s="71"/>
      <c r="E914" s="71"/>
    </row>
    <row r="915" spans="1:5" ht="12">
      <c r="A915" s="71"/>
      <c r="B915" s="71"/>
      <c r="C915" s="71"/>
      <c r="D915" s="71"/>
      <c r="E915" s="71"/>
    </row>
    <row r="916" spans="1:5" ht="12">
      <c r="A916" s="71"/>
      <c r="B916" s="71"/>
      <c r="C916" s="71"/>
      <c r="D916" s="71"/>
      <c r="E916" s="71"/>
    </row>
    <row r="917" spans="1:5" ht="12">
      <c r="A917" s="71"/>
      <c r="B917" s="71"/>
      <c r="C917" s="71"/>
      <c r="D917" s="71"/>
      <c r="E917" s="71"/>
    </row>
    <row r="918" spans="1:5" ht="12">
      <c r="A918" s="71"/>
      <c r="B918" s="71"/>
      <c r="C918" s="71"/>
      <c r="D918" s="71"/>
      <c r="E918" s="71"/>
    </row>
    <row r="919" spans="1:5" ht="12">
      <c r="A919" s="71"/>
      <c r="B919" s="71"/>
      <c r="C919" s="71"/>
      <c r="D919" s="71"/>
      <c r="E919" s="71"/>
    </row>
    <row r="920" spans="1:5" ht="12">
      <c r="A920" s="71"/>
      <c r="B920" s="71"/>
      <c r="C920" s="71"/>
      <c r="D920" s="71"/>
      <c r="E920" s="71"/>
    </row>
    <row r="921" spans="1:5" ht="12">
      <c r="A921" s="71"/>
      <c r="B921" s="71"/>
      <c r="C921" s="71"/>
      <c r="D921" s="71"/>
      <c r="E921" s="71"/>
    </row>
    <row r="922" spans="1:5" ht="12">
      <c r="A922" s="71"/>
      <c r="B922" s="71"/>
      <c r="C922" s="71"/>
      <c r="D922" s="71"/>
      <c r="E922" s="71"/>
    </row>
    <row r="923" spans="1:5" ht="12">
      <c r="A923" s="71"/>
      <c r="B923" s="71"/>
      <c r="C923" s="71"/>
      <c r="D923" s="71"/>
      <c r="E923" s="71"/>
    </row>
    <row r="924" spans="1:5" ht="12">
      <c r="A924" s="71"/>
      <c r="B924" s="71"/>
      <c r="C924" s="71"/>
      <c r="D924" s="71"/>
      <c r="E924" s="71"/>
    </row>
    <row r="925" spans="1:5" ht="12">
      <c r="A925" s="71"/>
      <c r="B925" s="71"/>
      <c r="C925" s="71"/>
      <c r="D925" s="71"/>
      <c r="E925" s="71"/>
    </row>
    <row r="926" spans="1:5" ht="12">
      <c r="A926" s="71"/>
      <c r="B926" s="71"/>
      <c r="C926" s="71"/>
      <c r="D926" s="71"/>
      <c r="E926" s="71"/>
    </row>
    <row r="927" spans="1:5" ht="12">
      <c r="A927" s="71"/>
      <c r="B927" s="71"/>
      <c r="C927" s="71"/>
      <c r="D927" s="71"/>
      <c r="E927" s="71"/>
    </row>
    <row r="928" spans="1:5" ht="12">
      <c r="A928" s="71"/>
      <c r="B928" s="71"/>
      <c r="C928" s="71"/>
      <c r="D928" s="71"/>
      <c r="E928" s="71"/>
    </row>
    <row r="929" spans="1:5" ht="12">
      <c r="A929" s="71"/>
      <c r="B929" s="71"/>
      <c r="C929" s="71"/>
      <c r="D929" s="71"/>
      <c r="E929" s="71"/>
    </row>
    <row r="930" spans="1:5" ht="12">
      <c r="A930" s="71"/>
      <c r="B930" s="71"/>
      <c r="C930" s="71"/>
      <c r="D930" s="71"/>
      <c r="E930" s="71"/>
    </row>
    <row r="931" spans="1:5" ht="12">
      <c r="A931" s="71"/>
      <c r="B931" s="71"/>
      <c r="C931" s="71"/>
      <c r="D931" s="71"/>
      <c r="E931" s="71"/>
    </row>
    <row r="932" spans="1:5" ht="12">
      <c r="A932" s="71"/>
      <c r="B932" s="71"/>
      <c r="C932" s="71"/>
      <c r="D932" s="71"/>
      <c r="E932" s="71"/>
    </row>
    <row r="933" spans="1:5" ht="12">
      <c r="A933" s="71"/>
      <c r="B933" s="71"/>
      <c r="C933" s="71"/>
      <c r="D933" s="71"/>
      <c r="E933" s="71"/>
    </row>
    <row r="934" spans="1:5" ht="12">
      <c r="A934" s="71"/>
      <c r="B934" s="71"/>
      <c r="C934" s="71"/>
      <c r="D934" s="71"/>
      <c r="E934" s="71"/>
    </row>
    <row r="935" spans="1:5" ht="12">
      <c r="A935" s="71"/>
      <c r="B935" s="71"/>
      <c r="C935" s="71"/>
      <c r="D935" s="71"/>
      <c r="E935" s="71"/>
    </row>
    <row r="936" spans="1:5" ht="12">
      <c r="A936" s="71"/>
      <c r="B936" s="71"/>
      <c r="C936" s="71"/>
      <c r="D936" s="71"/>
      <c r="E936" s="71"/>
    </row>
    <row r="937" spans="1:5" ht="12">
      <c r="A937" s="71"/>
      <c r="B937" s="71"/>
      <c r="C937" s="71"/>
      <c r="D937" s="71"/>
      <c r="E937" s="71"/>
    </row>
    <row r="938" spans="1:5" ht="12">
      <c r="A938" s="71"/>
      <c r="B938" s="71"/>
      <c r="C938" s="71"/>
      <c r="D938" s="71"/>
      <c r="E938" s="71"/>
    </row>
    <row r="939" spans="1:5" ht="12">
      <c r="A939" s="71"/>
      <c r="B939" s="71"/>
      <c r="C939" s="71"/>
      <c r="D939" s="71"/>
      <c r="E939" s="71"/>
    </row>
    <row r="940" spans="1:5" ht="12">
      <c r="A940" s="71"/>
      <c r="B940" s="71"/>
      <c r="C940" s="71"/>
      <c r="D940" s="71"/>
      <c r="E940" s="71"/>
    </row>
    <row r="941" spans="1:5" ht="12">
      <c r="A941" s="71"/>
      <c r="B941" s="71"/>
      <c r="C941" s="71"/>
      <c r="D941" s="71"/>
      <c r="E941" s="71"/>
    </row>
    <row r="942" spans="1:5" ht="12">
      <c r="A942" s="71"/>
      <c r="B942" s="71"/>
      <c r="C942" s="71"/>
      <c r="D942" s="71"/>
      <c r="E942" s="71"/>
    </row>
    <row r="943" spans="1:5" ht="12">
      <c r="A943" s="71"/>
      <c r="B943" s="71"/>
      <c r="C943" s="71"/>
      <c r="D943" s="71"/>
      <c r="E943" s="71"/>
    </row>
    <row r="944" spans="1:5" ht="12">
      <c r="A944" s="71"/>
      <c r="B944" s="71"/>
      <c r="C944" s="71"/>
      <c r="D944" s="71"/>
      <c r="E944" s="71"/>
    </row>
    <row r="945" spans="1:5" ht="12">
      <c r="A945" s="71"/>
      <c r="B945" s="71"/>
      <c r="C945" s="71"/>
      <c r="D945" s="71"/>
      <c r="E945" s="71"/>
    </row>
    <row r="946" spans="1:5" ht="12">
      <c r="A946" s="71"/>
      <c r="B946" s="71"/>
      <c r="C946" s="71"/>
      <c r="D946" s="71"/>
      <c r="E946" s="71"/>
    </row>
    <row r="947" spans="1:5" ht="12">
      <c r="A947" s="71"/>
      <c r="B947" s="71"/>
      <c r="C947" s="71"/>
      <c r="D947" s="71"/>
      <c r="E947" s="71"/>
    </row>
    <row r="948" spans="1:5" ht="12">
      <c r="A948" s="71"/>
      <c r="B948" s="71"/>
      <c r="C948" s="71"/>
      <c r="D948" s="71"/>
      <c r="E948" s="71"/>
    </row>
    <row r="949" spans="1:5" ht="12">
      <c r="A949" s="71"/>
      <c r="B949" s="71"/>
      <c r="C949" s="71"/>
      <c r="D949" s="71"/>
      <c r="E949" s="71"/>
    </row>
    <row r="950" spans="1:5" ht="12">
      <c r="A950" s="71"/>
      <c r="B950" s="71"/>
      <c r="C950" s="71"/>
      <c r="D950" s="71"/>
      <c r="E950" s="71"/>
    </row>
    <row r="951" spans="1:5" ht="12">
      <c r="A951" s="71"/>
      <c r="B951" s="71"/>
      <c r="C951" s="71"/>
      <c r="D951" s="71"/>
      <c r="E951" s="71"/>
    </row>
    <row r="952" spans="1:5" ht="12">
      <c r="A952" s="71"/>
      <c r="B952" s="71"/>
      <c r="C952" s="71"/>
      <c r="D952" s="71"/>
      <c r="E952" s="71"/>
    </row>
    <row r="953" spans="1:5" ht="12">
      <c r="A953" s="71"/>
      <c r="B953" s="71"/>
      <c r="C953" s="71"/>
      <c r="D953" s="71"/>
      <c r="E953" s="71"/>
    </row>
    <row r="954" spans="1:5" ht="12">
      <c r="A954" s="71"/>
      <c r="B954" s="71"/>
      <c r="C954" s="71"/>
      <c r="D954" s="71"/>
      <c r="E954" s="71"/>
    </row>
    <row r="955" spans="1:5" ht="12">
      <c r="A955" s="71"/>
      <c r="B955" s="71"/>
      <c r="C955" s="71"/>
      <c r="D955" s="71"/>
      <c r="E955" s="71"/>
    </row>
    <row r="956" spans="1:5" ht="12">
      <c r="A956" s="71"/>
      <c r="B956" s="71"/>
      <c r="C956" s="71"/>
      <c r="D956" s="71"/>
      <c r="E956" s="71"/>
    </row>
    <row r="957" spans="1:5" ht="12">
      <c r="A957" s="71"/>
      <c r="B957" s="71"/>
      <c r="C957" s="71"/>
      <c r="D957" s="71"/>
      <c r="E957" s="71"/>
    </row>
    <row r="958" spans="1:5" ht="12">
      <c r="A958" s="71"/>
      <c r="B958" s="71"/>
      <c r="C958" s="71"/>
      <c r="D958" s="71"/>
      <c r="E958" s="71"/>
    </row>
    <row r="959" spans="1:5" ht="12">
      <c r="A959" s="71"/>
      <c r="B959" s="71"/>
      <c r="C959" s="71"/>
      <c r="D959" s="71"/>
      <c r="E959" s="71"/>
    </row>
    <row r="960" spans="1:5" ht="12">
      <c r="A960" s="71"/>
      <c r="B960" s="71"/>
      <c r="C960" s="71"/>
      <c r="D960" s="71"/>
      <c r="E960" s="71"/>
    </row>
    <row r="961" spans="1:5" ht="12">
      <c r="A961" s="71"/>
      <c r="B961" s="71"/>
      <c r="C961" s="71"/>
      <c r="D961" s="71"/>
      <c r="E961" s="71"/>
    </row>
    <row r="962" spans="1:5" ht="12">
      <c r="A962" s="71"/>
      <c r="B962" s="71"/>
      <c r="C962" s="71"/>
      <c r="D962" s="71"/>
      <c r="E962" s="71"/>
    </row>
    <row r="963" spans="1:5" ht="12">
      <c r="A963" s="71"/>
      <c r="B963" s="71"/>
      <c r="C963" s="71"/>
      <c r="D963" s="71"/>
      <c r="E963" s="71"/>
    </row>
    <row r="964" spans="1:5" ht="12">
      <c r="A964" s="71"/>
      <c r="B964" s="71"/>
      <c r="C964" s="71"/>
      <c r="D964" s="71"/>
      <c r="E964" s="71"/>
    </row>
    <row r="965" spans="1:5" ht="12">
      <c r="A965" s="71"/>
      <c r="B965" s="71"/>
      <c r="C965" s="71"/>
      <c r="D965" s="71"/>
      <c r="E965" s="71"/>
    </row>
    <row r="966" spans="1:5" ht="12">
      <c r="A966" s="71"/>
      <c r="B966" s="71"/>
      <c r="C966" s="71"/>
      <c r="D966" s="71"/>
      <c r="E966" s="71"/>
    </row>
    <row r="967" spans="1:5" ht="12">
      <c r="A967" s="71"/>
      <c r="B967" s="71"/>
      <c r="C967" s="71"/>
      <c r="D967" s="71"/>
      <c r="E967" s="71"/>
    </row>
    <row r="968" spans="1:5" ht="12">
      <c r="A968" s="71"/>
      <c r="B968" s="71"/>
      <c r="C968" s="71"/>
      <c r="D968" s="71"/>
      <c r="E968" s="71"/>
    </row>
    <row r="969" spans="1:5" ht="12">
      <c r="A969" s="71"/>
      <c r="B969" s="71"/>
      <c r="C969" s="71"/>
      <c r="D969" s="71"/>
      <c r="E969" s="71"/>
    </row>
    <row r="970" spans="1:5" ht="12">
      <c r="A970" s="71"/>
      <c r="B970" s="71"/>
      <c r="C970" s="71"/>
      <c r="D970" s="71"/>
      <c r="E970" s="71"/>
    </row>
    <row r="971" spans="1:5" ht="12">
      <c r="A971" s="71"/>
      <c r="B971" s="71"/>
      <c r="C971" s="71"/>
      <c r="D971" s="71"/>
      <c r="E971" s="71"/>
    </row>
    <row r="972" spans="1:5" ht="12">
      <c r="A972" s="71"/>
      <c r="B972" s="71"/>
      <c r="C972" s="71"/>
      <c r="D972" s="71"/>
      <c r="E972" s="71"/>
    </row>
    <row r="973" spans="1:5" ht="12">
      <c r="A973" s="71"/>
      <c r="B973" s="71"/>
      <c r="C973" s="71"/>
      <c r="D973" s="71"/>
      <c r="E973" s="71"/>
    </row>
    <row r="974" spans="1:5" ht="12">
      <c r="A974" s="71"/>
      <c r="B974" s="71"/>
      <c r="C974" s="71"/>
      <c r="D974" s="71"/>
      <c r="E974" s="71"/>
    </row>
    <row r="975" spans="1:5" ht="12">
      <c r="A975" s="71"/>
      <c r="B975" s="71"/>
      <c r="C975" s="71"/>
      <c r="D975" s="71"/>
      <c r="E975" s="71"/>
    </row>
    <row r="976" spans="1:5" ht="12">
      <c r="A976" s="71"/>
      <c r="B976" s="71"/>
      <c r="C976" s="71"/>
      <c r="D976" s="71"/>
      <c r="E976" s="71"/>
    </row>
    <row r="977" spans="1:5" ht="12">
      <c r="A977" s="71"/>
      <c r="B977" s="71"/>
      <c r="C977" s="71"/>
      <c r="D977" s="71"/>
      <c r="E977" s="71"/>
    </row>
    <row r="978" spans="1:5" ht="12">
      <c r="A978" s="71"/>
      <c r="B978" s="71"/>
      <c r="C978" s="71"/>
      <c r="D978" s="71"/>
      <c r="E978" s="71"/>
    </row>
    <row r="979" spans="1:5" ht="12">
      <c r="A979" s="71"/>
      <c r="B979" s="71"/>
      <c r="C979" s="71"/>
      <c r="D979" s="71"/>
      <c r="E979" s="71"/>
    </row>
    <row r="980" spans="1:5" ht="12">
      <c r="A980" s="71"/>
      <c r="B980" s="71"/>
      <c r="C980" s="71"/>
      <c r="D980" s="71"/>
      <c r="E980" s="71"/>
    </row>
    <row r="981" spans="1:5" ht="12">
      <c r="A981" s="71"/>
      <c r="B981" s="71"/>
      <c r="C981" s="71"/>
      <c r="D981" s="71"/>
      <c r="E981" s="71"/>
    </row>
    <row r="982" spans="1:5" ht="12">
      <c r="A982" s="71"/>
      <c r="B982" s="71"/>
      <c r="C982" s="71"/>
      <c r="D982" s="71"/>
      <c r="E982" s="71"/>
    </row>
    <row r="983" spans="1:5" ht="12">
      <c r="A983" s="71"/>
      <c r="B983" s="71"/>
      <c r="C983" s="71"/>
      <c r="D983" s="71"/>
      <c r="E983" s="71"/>
    </row>
    <row r="984" spans="1:5" ht="12">
      <c r="A984" s="71"/>
      <c r="B984" s="71"/>
      <c r="C984" s="71"/>
      <c r="D984" s="71"/>
      <c r="E984" s="71"/>
    </row>
    <row r="985" spans="1:5" ht="12">
      <c r="A985" s="71"/>
      <c r="B985" s="71"/>
      <c r="C985" s="71"/>
      <c r="D985" s="71"/>
      <c r="E985" s="71"/>
    </row>
    <row r="986" spans="1:5" ht="12">
      <c r="A986" s="71"/>
      <c r="B986" s="71"/>
      <c r="C986" s="71"/>
      <c r="D986" s="71"/>
      <c r="E986" s="71"/>
    </row>
    <row r="987" spans="1:5" ht="12">
      <c r="A987" s="71"/>
      <c r="B987" s="71"/>
      <c r="C987" s="71"/>
      <c r="D987" s="71"/>
      <c r="E987" s="71"/>
    </row>
    <row r="988" spans="1:5" ht="12">
      <c r="A988" s="71"/>
      <c r="B988" s="71"/>
      <c r="C988" s="71"/>
      <c r="D988" s="71"/>
      <c r="E988" s="71"/>
    </row>
    <row r="989" spans="1:5" ht="12">
      <c r="A989" s="71"/>
      <c r="B989" s="71"/>
      <c r="C989" s="71"/>
      <c r="D989" s="71"/>
      <c r="E989" s="71"/>
    </row>
    <row r="990" spans="1:5" ht="12">
      <c r="A990" s="71"/>
      <c r="B990" s="71"/>
      <c r="C990" s="71"/>
      <c r="D990" s="71"/>
      <c r="E990" s="71"/>
    </row>
    <row r="991" spans="1:5" ht="12">
      <c r="A991" s="71"/>
      <c r="B991" s="71"/>
      <c r="C991" s="71"/>
      <c r="D991" s="71"/>
      <c r="E991" s="71"/>
    </row>
    <row r="992" spans="1:5" ht="12">
      <c r="A992" s="71"/>
      <c r="B992" s="71"/>
      <c r="C992" s="71"/>
      <c r="D992" s="71"/>
      <c r="E992" s="71"/>
    </row>
    <row r="993" spans="1:5" ht="12">
      <c r="A993" s="71"/>
      <c r="B993" s="71"/>
      <c r="C993" s="71"/>
      <c r="D993" s="71"/>
      <c r="E993" s="71"/>
    </row>
    <row r="994" spans="1:5" ht="12">
      <c r="A994" s="71"/>
      <c r="B994" s="71"/>
      <c r="C994" s="71"/>
      <c r="D994" s="71"/>
      <c r="E994" s="71"/>
    </row>
    <row r="995" spans="1:5" ht="12">
      <c r="A995" s="71"/>
      <c r="B995" s="71"/>
      <c r="C995" s="71"/>
      <c r="D995" s="71"/>
      <c r="E995" s="71"/>
    </row>
    <row r="996" spans="1:5" ht="12">
      <c r="A996" s="71"/>
      <c r="B996" s="71"/>
      <c r="C996" s="71"/>
      <c r="D996" s="71"/>
      <c r="E996" s="71"/>
    </row>
    <row r="997" spans="1:5" ht="12">
      <c r="A997" s="71"/>
      <c r="B997" s="71"/>
      <c r="C997" s="71"/>
      <c r="D997" s="71"/>
      <c r="E997" s="71"/>
    </row>
    <row r="998" spans="1:5" ht="12">
      <c r="A998" s="71"/>
      <c r="B998" s="71"/>
      <c r="C998" s="71"/>
      <c r="D998" s="71"/>
      <c r="E998" s="71"/>
    </row>
    <row r="999" spans="1:5" ht="12">
      <c r="A999" s="71"/>
      <c r="B999" s="71"/>
      <c r="C999" s="71"/>
      <c r="D999" s="71"/>
      <c r="E999" s="71"/>
    </row>
    <row r="1000" spans="1:5" ht="12">
      <c r="A1000" s="71"/>
      <c r="B1000" s="71"/>
      <c r="C1000" s="71"/>
      <c r="D1000" s="71"/>
      <c r="E1000" s="71"/>
    </row>
    <row r="1001" spans="1:5" ht="12">
      <c r="A1001" s="71"/>
      <c r="B1001" s="71"/>
      <c r="C1001" s="71"/>
      <c r="D1001" s="71"/>
      <c r="E1001" s="71"/>
    </row>
    <row r="1002" spans="1:5" ht="12">
      <c r="A1002" s="71"/>
      <c r="B1002" s="71"/>
      <c r="C1002" s="71"/>
      <c r="D1002" s="71"/>
      <c r="E1002" s="71"/>
    </row>
    <row r="1003" spans="1:5" ht="12">
      <c r="A1003" s="71"/>
      <c r="B1003" s="71"/>
      <c r="C1003" s="71"/>
      <c r="D1003" s="71"/>
      <c r="E1003" s="71"/>
    </row>
    <row r="1004" spans="1:5" ht="12">
      <c r="A1004" s="71"/>
      <c r="B1004" s="71"/>
      <c r="C1004" s="71"/>
      <c r="D1004" s="71"/>
      <c r="E1004" s="71"/>
    </row>
    <row r="1005" spans="1:5" ht="12">
      <c r="A1005" s="71"/>
      <c r="B1005" s="71"/>
      <c r="C1005" s="71"/>
      <c r="D1005" s="71"/>
      <c r="E1005" s="71"/>
    </row>
    <row r="1006" spans="1:5" ht="12">
      <c r="A1006" s="71"/>
      <c r="B1006" s="71"/>
      <c r="C1006" s="71"/>
      <c r="D1006" s="71"/>
      <c r="E1006" s="71"/>
    </row>
    <row r="1007" spans="1:5" ht="12">
      <c r="A1007" s="71"/>
      <c r="B1007" s="71"/>
      <c r="C1007" s="71"/>
      <c r="D1007" s="71"/>
      <c r="E1007" s="71"/>
    </row>
    <row r="1008" spans="1:5" ht="12">
      <c r="A1008" s="71"/>
      <c r="B1008" s="71"/>
      <c r="C1008" s="71"/>
      <c r="D1008" s="71"/>
      <c r="E1008" s="71"/>
    </row>
    <row r="1009" spans="1:5" ht="12">
      <c r="A1009" s="71"/>
      <c r="B1009" s="71"/>
      <c r="C1009" s="71"/>
      <c r="D1009" s="71"/>
      <c r="E1009" s="71"/>
    </row>
    <row r="1010" spans="1:5" ht="12">
      <c r="A1010" s="71"/>
      <c r="B1010" s="71"/>
      <c r="C1010" s="71"/>
      <c r="D1010" s="71"/>
      <c r="E1010" s="71"/>
    </row>
    <row r="1011" spans="1:5" ht="12">
      <c r="A1011" s="71"/>
      <c r="B1011" s="71"/>
      <c r="C1011" s="71"/>
      <c r="D1011" s="71"/>
      <c r="E1011" s="71"/>
    </row>
    <row r="1012" spans="1:5" ht="12">
      <c r="A1012" s="71"/>
      <c r="B1012" s="71"/>
      <c r="C1012" s="71"/>
      <c r="D1012" s="71"/>
      <c r="E1012" s="71"/>
    </row>
    <row r="1013" spans="1:5" ht="12">
      <c r="A1013" s="71"/>
      <c r="B1013" s="71"/>
      <c r="C1013" s="71"/>
      <c r="D1013" s="71"/>
      <c r="E1013" s="71"/>
    </row>
    <row r="1014" spans="1:5" ht="12">
      <c r="A1014" s="71"/>
      <c r="B1014" s="71"/>
      <c r="C1014" s="71"/>
      <c r="D1014" s="71"/>
      <c r="E1014" s="71"/>
    </row>
    <row r="1015" spans="1:5" ht="12">
      <c r="A1015" s="71"/>
      <c r="B1015" s="71"/>
      <c r="C1015" s="71"/>
      <c r="D1015" s="71"/>
      <c r="E1015" s="71"/>
    </row>
    <row r="1016" spans="1:5" ht="12">
      <c r="A1016" s="71"/>
      <c r="B1016" s="71"/>
      <c r="C1016" s="71"/>
      <c r="D1016" s="71"/>
      <c r="E1016" s="71"/>
    </row>
    <row r="1017" spans="1:5" ht="12">
      <c r="A1017" s="71"/>
      <c r="B1017" s="71"/>
      <c r="C1017" s="71"/>
      <c r="D1017" s="71"/>
      <c r="E1017" s="71"/>
    </row>
    <row r="1018" spans="1:5" ht="12">
      <c r="A1018" s="71"/>
      <c r="B1018" s="71"/>
      <c r="C1018" s="71"/>
      <c r="D1018" s="71"/>
      <c r="E1018" s="71"/>
    </row>
    <row r="1019" spans="1:5" ht="12">
      <c r="A1019" s="71"/>
      <c r="B1019" s="71"/>
      <c r="C1019" s="71"/>
      <c r="D1019" s="71"/>
      <c r="E1019" s="71"/>
    </row>
    <row r="1020" spans="1:5" ht="12">
      <c r="A1020" s="71"/>
      <c r="B1020" s="71"/>
      <c r="C1020" s="71"/>
      <c r="D1020" s="71"/>
      <c r="E1020" s="71"/>
    </row>
    <row r="1021" spans="1:5" ht="12">
      <c r="A1021" s="71"/>
      <c r="B1021" s="71"/>
      <c r="C1021" s="71"/>
      <c r="D1021" s="71"/>
      <c r="E1021" s="71"/>
    </row>
    <row r="1022" spans="1:5" ht="12">
      <c r="A1022" s="71"/>
      <c r="B1022" s="71"/>
      <c r="C1022" s="71"/>
      <c r="D1022" s="71"/>
      <c r="E1022" s="71"/>
    </row>
    <row r="1023" spans="1:5" ht="12">
      <c r="A1023" s="71"/>
      <c r="B1023" s="71"/>
      <c r="C1023" s="71"/>
      <c r="D1023" s="71"/>
      <c r="E1023" s="71"/>
    </row>
    <row r="1024" spans="1:5" ht="12">
      <c r="A1024" s="71"/>
      <c r="B1024" s="71"/>
      <c r="C1024" s="71"/>
      <c r="D1024" s="71"/>
      <c r="E1024" s="71"/>
    </row>
    <row r="1025" spans="1:5" ht="12">
      <c r="A1025" s="71"/>
      <c r="B1025" s="71"/>
      <c r="C1025" s="71"/>
      <c r="D1025" s="71"/>
      <c r="E1025" s="71"/>
    </row>
    <row r="1026" spans="1:5" ht="12">
      <c r="A1026" s="71"/>
      <c r="B1026" s="71"/>
      <c r="C1026" s="71"/>
      <c r="D1026" s="71"/>
      <c r="E1026" s="71"/>
    </row>
    <row r="1027" spans="1:5" ht="12">
      <c r="A1027" s="71"/>
      <c r="B1027" s="71"/>
      <c r="C1027" s="71"/>
      <c r="D1027" s="71"/>
      <c r="E1027" s="71"/>
    </row>
    <row r="1028" spans="1:5" ht="12">
      <c r="A1028" s="71"/>
      <c r="B1028" s="71"/>
      <c r="C1028" s="71"/>
      <c r="D1028" s="71"/>
      <c r="E1028" s="71"/>
    </row>
    <row r="1029" spans="1:5" ht="12">
      <c r="A1029" s="71"/>
      <c r="B1029" s="71"/>
      <c r="C1029" s="71"/>
      <c r="D1029" s="71"/>
      <c r="E1029" s="71"/>
    </row>
    <row r="1030" spans="1:5" ht="12">
      <c r="A1030" s="71"/>
      <c r="B1030" s="71"/>
      <c r="C1030" s="71"/>
      <c r="D1030" s="71"/>
      <c r="E1030" s="71"/>
    </row>
    <row r="1031" spans="1:5" ht="12">
      <c r="A1031" s="71"/>
      <c r="B1031" s="71"/>
      <c r="C1031" s="71"/>
      <c r="D1031" s="71"/>
      <c r="E1031" s="71"/>
    </row>
    <row r="1032" spans="1:5" ht="12">
      <c r="A1032" s="71"/>
      <c r="B1032" s="71"/>
      <c r="C1032" s="71"/>
      <c r="D1032" s="71"/>
      <c r="E1032" s="71"/>
    </row>
    <row r="1033" spans="1:5" ht="12">
      <c r="A1033" s="71"/>
      <c r="B1033" s="71"/>
      <c r="C1033" s="71"/>
      <c r="D1033" s="71"/>
      <c r="E1033" s="71"/>
    </row>
    <row r="1034" spans="1:5" ht="12">
      <c r="A1034" s="71"/>
      <c r="B1034" s="71"/>
      <c r="C1034" s="71"/>
      <c r="D1034" s="71"/>
      <c r="E1034" s="71"/>
    </row>
    <row r="1035" spans="1:5" ht="12">
      <c r="A1035" s="71"/>
      <c r="B1035" s="71"/>
      <c r="C1035" s="71"/>
      <c r="D1035" s="71"/>
      <c r="E1035" s="71"/>
    </row>
    <row r="1036" spans="1:5" ht="12">
      <c r="A1036" s="71"/>
      <c r="B1036" s="71"/>
      <c r="C1036" s="71"/>
      <c r="D1036" s="71"/>
      <c r="E1036" s="71"/>
    </row>
    <row r="1037" spans="1:5" ht="12">
      <c r="A1037" s="71"/>
      <c r="B1037" s="71"/>
      <c r="C1037" s="71"/>
      <c r="D1037" s="71"/>
      <c r="E1037" s="71"/>
    </row>
    <row r="1038" spans="1:5" ht="12">
      <c r="A1038" s="71"/>
      <c r="B1038" s="71"/>
      <c r="C1038" s="71"/>
      <c r="D1038" s="71"/>
      <c r="E1038" s="71"/>
    </row>
    <row r="1039" spans="1:5" ht="12">
      <c r="A1039" s="71"/>
      <c r="B1039" s="71"/>
      <c r="C1039" s="71"/>
      <c r="D1039" s="71"/>
      <c r="E1039" s="71"/>
    </row>
    <row r="1040" spans="1:5" ht="12">
      <c r="A1040" s="71"/>
      <c r="B1040" s="71"/>
      <c r="C1040" s="71"/>
      <c r="D1040" s="71"/>
      <c r="E1040" s="71"/>
    </row>
    <row r="1041" spans="1:5" ht="12">
      <c r="A1041" s="71"/>
      <c r="B1041" s="71"/>
      <c r="C1041" s="71"/>
      <c r="D1041" s="71"/>
      <c r="E1041" s="71"/>
    </row>
    <row r="1042" spans="1:5" ht="12">
      <c r="A1042" s="71"/>
      <c r="B1042" s="71"/>
      <c r="C1042" s="71"/>
      <c r="D1042" s="71"/>
      <c r="E1042" s="71"/>
    </row>
    <row r="1043" spans="1:5" ht="12">
      <c r="A1043" s="71"/>
      <c r="B1043" s="71"/>
      <c r="C1043" s="71"/>
      <c r="D1043" s="71"/>
      <c r="E1043" s="71"/>
    </row>
    <row r="1044" spans="1:5" ht="12">
      <c r="A1044" s="71"/>
      <c r="B1044" s="71"/>
      <c r="C1044" s="71"/>
      <c r="D1044" s="71"/>
      <c r="E1044" s="71"/>
    </row>
    <row r="1045" spans="1:5" ht="12">
      <c r="A1045" s="71"/>
      <c r="B1045" s="71"/>
      <c r="C1045" s="71"/>
      <c r="D1045" s="71"/>
      <c r="E1045" s="71"/>
    </row>
    <row r="1046" spans="1:5" ht="12">
      <c r="A1046" s="71"/>
      <c r="B1046" s="71"/>
      <c r="C1046" s="71"/>
      <c r="D1046" s="71"/>
      <c r="E1046" s="71"/>
    </row>
    <row r="1047" spans="1:5" ht="12">
      <c r="A1047" s="71"/>
      <c r="B1047" s="71"/>
      <c r="C1047" s="71"/>
      <c r="D1047" s="71"/>
      <c r="E1047" s="71"/>
    </row>
    <row r="1048" spans="1:5" ht="12">
      <c r="A1048" s="71"/>
      <c r="B1048" s="71"/>
      <c r="C1048" s="71"/>
      <c r="D1048" s="71"/>
      <c r="E1048" s="71"/>
    </row>
    <row r="1049" spans="1:5" ht="12">
      <c r="A1049" s="71"/>
      <c r="B1049" s="71"/>
      <c r="C1049" s="71"/>
      <c r="D1049" s="71"/>
      <c r="E1049" s="71"/>
    </row>
    <row r="1050" spans="1:5" ht="12">
      <c r="A1050" s="71"/>
      <c r="B1050" s="71"/>
      <c r="C1050" s="71"/>
      <c r="D1050" s="71"/>
      <c r="E1050" s="71"/>
    </row>
    <row r="1051" spans="1:5" ht="12">
      <c r="A1051" s="71"/>
      <c r="B1051" s="71"/>
      <c r="C1051" s="71"/>
      <c r="D1051" s="71"/>
      <c r="E1051" s="71"/>
    </row>
    <row r="1052" spans="1:5" ht="12">
      <c r="A1052" s="71"/>
      <c r="B1052" s="71"/>
      <c r="C1052" s="71"/>
      <c r="D1052" s="71"/>
      <c r="E1052" s="71"/>
    </row>
    <row r="1053" spans="1:5" ht="12">
      <c r="A1053" s="71"/>
      <c r="B1053" s="71"/>
      <c r="C1053" s="71"/>
      <c r="D1053" s="71"/>
      <c r="E1053" s="71"/>
    </row>
    <row r="1054" spans="1:5" ht="12">
      <c r="A1054" s="71"/>
      <c r="B1054" s="71"/>
      <c r="C1054" s="71"/>
      <c r="D1054" s="71"/>
      <c r="E1054" s="71"/>
    </row>
    <row r="1055" spans="1:5" ht="12">
      <c r="A1055" s="71"/>
      <c r="B1055" s="71"/>
      <c r="C1055" s="71"/>
      <c r="D1055" s="71"/>
      <c r="E1055" s="71"/>
    </row>
    <row r="1056" spans="1:5" ht="12">
      <c r="A1056" s="71"/>
      <c r="B1056" s="71"/>
      <c r="C1056" s="71"/>
      <c r="D1056" s="71"/>
      <c r="E1056" s="71"/>
    </row>
    <row r="1057" spans="1:5" ht="12">
      <c r="A1057" s="71"/>
      <c r="B1057" s="71"/>
      <c r="C1057" s="71"/>
      <c r="D1057" s="71"/>
      <c r="E1057" s="71"/>
    </row>
    <row r="1058" spans="1:5" ht="12">
      <c r="A1058" s="71"/>
      <c r="B1058" s="71"/>
      <c r="C1058" s="71"/>
      <c r="D1058" s="71"/>
      <c r="E1058" s="71"/>
    </row>
    <row r="1059" spans="1:5" ht="12">
      <c r="A1059" s="71"/>
      <c r="B1059" s="71"/>
      <c r="C1059" s="71"/>
      <c r="D1059" s="71"/>
      <c r="E1059" s="71"/>
    </row>
    <row r="1060" spans="1:5" ht="12">
      <c r="A1060" s="71"/>
      <c r="B1060" s="71"/>
      <c r="C1060" s="71"/>
      <c r="D1060" s="71"/>
      <c r="E1060" s="71"/>
    </row>
    <row r="1061" spans="1:5" ht="12">
      <c r="A1061" s="71"/>
      <c r="B1061" s="71"/>
      <c r="C1061" s="71"/>
      <c r="D1061" s="71"/>
      <c r="E1061" s="71"/>
    </row>
    <row r="1062" spans="1:5" ht="12">
      <c r="A1062" s="71"/>
      <c r="B1062" s="71"/>
      <c r="C1062" s="71"/>
      <c r="D1062" s="71"/>
      <c r="E1062" s="71"/>
    </row>
    <row r="1063" spans="1:5" ht="12">
      <c r="A1063" s="71"/>
      <c r="B1063" s="71"/>
      <c r="C1063" s="71"/>
      <c r="D1063" s="71"/>
      <c r="E1063" s="71"/>
    </row>
    <row r="1064" spans="1:5" ht="12">
      <c r="A1064" s="71"/>
      <c r="B1064" s="71"/>
      <c r="C1064" s="71"/>
      <c r="D1064" s="71"/>
      <c r="E1064" s="71"/>
    </row>
    <row r="1065" spans="1:5" ht="12">
      <c r="A1065" s="71"/>
      <c r="B1065" s="71"/>
      <c r="C1065" s="71"/>
      <c r="D1065" s="71"/>
      <c r="E1065" s="71"/>
    </row>
    <row r="1066" spans="1:5" ht="12">
      <c r="A1066" s="71"/>
      <c r="B1066" s="71"/>
      <c r="C1066" s="71"/>
      <c r="D1066" s="71"/>
      <c r="E1066" s="71"/>
    </row>
    <row r="1067" spans="1:5" ht="12">
      <c r="A1067" s="71"/>
      <c r="B1067" s="71"/>
      <c r="C1067" s="71"/>
      <c r="D1067" s="71"/>
      <c r="E1067" s="71"/>
    </row>
    <row r="1068" spans="1:5" ht="12">
      <c r="A1068" s="71"/>
      <c r="B1068" s="71"/>
      <c r="C1068" s="71"/>
      <c r="D1068" s="71"/>
      <c r="E1068" s="71"/>
    </row>
    <row r="1069" spans="1:5" ht="12">
      <c r="A1069" s="71"/>
      <c r="B1069" s="71"/>
      <c r="C1069" s="71"/>
      <c r="D1069" s="71"/>
      <c r="E1069" s="71"/>
    </row>
    <row r="1070" spans="1:5" ht="12">
      <c r="A1070" s="71"/>
      <c r="B1070" s="71"/>
      <c r="C1070" s="71"/>
      <c r="D1070" s="71"/>
      <c r="E1070" s="71"/>
    </row>
    <row r="1071" spans="1:5" ht="12">
      <c r="A1071" s="71"/>
      <c r="B1071" s="71"/>
      <c r="C1071" s="71"/>
      <c r="D1071" s="71"/>
      <c r="E1071" s="71"/>
    </row>
    <row r="1072" spans="1:5" ht="12">
      <c r="A1072" s="71"/>
      <c r="B1072" s="71"/>
      <c r="C1072" s="71"/>
      <c r="D1072" s="71"/>
      <c r="E1072" s="71"/>
    </row>
    <row r="1073" spans="1:5" ht="12">
      <c r="A1073" s="71"/>
      <c r="B1073" s="71"/>
      <c r="C1073" s="71"/>
      <c r="D1073" s="71"/>
      <c r="E1073" s="71"/>
    </row>
    <row r="1074" spans="1:5" ht="12">
      <c r="A1074" s="71"/>
      <c r="B1074" s="71"/>
      <c r="C1074" s="71"/>
      <c r="D1074" s="71"/>
      <c r="E1074" s="71"/>
    </row>
    <row r="1075" spans="1:5" ht="12">
      <c r="A1075" s="71"/>
      <c r="B1075" s="71"/>
      <c r="C1075" s="71"/>
      <c r="D1075" s="71"/>
      <c r="E1075" s="71"/>
    </row>
    <row r="1076" spans="1:5" ht="12">
      <c r="A1076" s="71"/>
      <c r="B1076" s="71"/>
      <c r="C1076" s="71"/>
      <c r="D1076" s="71"/>
      <c r="E1076" s="71"/>
    </row>
    <row r="1077" spans="1:5" ht="12">
      <c r="A1077" s="71"/>
      <c r="B1077" s="71"/>
      <c r="C1077" s="71"/>
      <c r="D1077" s="71"/>
      <c r="E1077" s="71"/>
    </row>
    <row r="1078" spans="1:5" ht="12">
      <c r="A1078" s="71"/>
      <c r="B1078" s="71"/>
      <c r="C1078" s="71"/>
      <c r="D1078" s="71"/>
      <c r="E1078" s="71"/>
    </row>
    <row r="1079" spans="1:5" ht="12">
      <c r="A1079" s="71"/>
      <c r="B1079" s="71"/>
      <c r="C1079" s="71"/>
      <c r="D1079" s="71"/>
      <c r="E1079" s="71"/>
    </row>
    <row r="1080" spans="1:5" ht="12">
      <c r="A1080" s="71"/>
      <c r="B1080" s="71"/>
      <c r="C1080" s="71"/>
      <c r="D1080" s="71"/>
      <c r="E1080" s="71"/>
    </row>
    <row r="1081" spans="1:5" ht="12">
      <c r="A1081" s="71"/>
      <c r="B1081" s="71"/>
      <c r="C1081" s="71"/>
      <c r="D1081" s="71"/>
      <c r="E1081" s="71"/>
    </row>
    <row r="1082" spans="1:5" ht="12">
      <c r="A1082" s="71"/>
      <c r="B1082" s="71"/>
      <c r="C1082" s="71"/>
      <c r="D1082" s="71"/>
      <c r="E1082" s="71"/>
    </row>
    <row r="1083" spans="1:5" ht="12">
      <c r="A1083" s="71"/>
      <c r="B1083" s="71"/>
      <c r="C1083" s="71"/>
      <c r="D1083" s="71"/>
      <c r="E1083" s="71"/>
    </row>
    <row r="1084" spans="1:5" ht="12">
      <c r="A1084" s="71"/>
      <c r="B1084" s="71"/>
      <c r="C1084" s="71"/>
      <c r="D1084" s="71"/>
      <c r="E1084" s="71"/>
    </row>
    <row r="1085" spans="1:5" ht="12">
      <c r="A1085" s="71"/>
      <c r="B1085" s="71"/>
      <c r="C1085" s="71"/>
      <c r="D1085" s="71"/>
      <c r="E1085" s="71"/>
    </row>
    <row r="1086" spans="1:5" ht="12">
      <c r="A1086" s="71"/>
      <c r="B1086" s="71"/>
      <c r="C1086" s="71"/>
      <c r="D1086" s="71"/>
      <c r="E1086" s="71"/>
    </row>
    <row r="1087" spans="1:5" ht="12">
      <c r="A1087" s="71"/>
      <c r="B1087" s="71"/>
      <c r="C1087" s="71"/>
      <c r="D1087" s="71"/>
      <c r="E1087" s="71"/>
    </row>
    <row r="1088" spans="1:5" ht="12">
      <c r="A1088" s="71"/>
      <c r="B1088" s="71"/>
      <c r="C1088" s="71"/>
      <c r="D1088" s="71"/>
      <c r="E1088" s="71"/>
    </row>
    <row r="1089" spans="1:5" ht="12">
      <c r="A1089" s="71"/>
      <c r="B1089" s="71"/>
      <c r="C1089" s="71"/>
      <c r="D1089" s="71"/>
      <c r="E1089" s="71"/>
    </row>
    <row r="1090" spans="1:5" ht="12">
      <c r="A1090" s="71"/>
      <c r="B1090" s="71"/>
      <c r="C1090" s="71"/>
      <c r="D1090" s="71"/>
      <c r="E1090" s="71"/>
    </row>
    <row r="1091" spans="1:5" ht="12">
      <c r="A1091" s="71"/>
      <c r="B1091" s="71"/>
      <c r="C1091" s="71"/>
      <c r="D1091" s="71"/>
      <c r="E1091" s="71"/>
    </row>
    <row r="1092" spans="1:5" ht="12">
      <c r="A1092" s="71"/>
      <c r="B1092" s="71"/>
      <c r="C1092" s="71"/>
      <c r="D1092" s="71"/>
      <c r="E1092" s="71"/>
    </row>
    <row r="1093" spans="1:5" ht="12">
      <c r="A1093" s="71"/>
      <c r="B1093" s="71"/>
      <c r="C1093" s="71"/>
      <c r="D1093" s="71"/>
      <c r="E1093" s="71"/>
    </row>
    <row r="1094" spans="1:5" ht="12">
      <c r="A1094" s="71"/>
      <c r="B1094" s="71"/>
      <c r="C1094" s="71"/>
      <c r="D1094" s="71"/>
      <c r="E1094" s="71"/>
    </row>
    <row r="1095" spans="1:5" ht="12">
      <c r="A1095" s="71"/>
      <c r="B1095" s="71"/>
      <c r="C1095" s="71"/>
      <c r="D1095" s="71"/>
      <c r="E1095" s="71"/>
    </row>
    <row r="1096" spans="1:5" ht="12">
      <c r="A1096" s="71"/>
      <c r="B1096" s="71"/>
      <c r="C1096" s="71"/>
      <c r="D1096" s="71"/>
      <c r="E1096" s="71"/>
    </row>
    <row r="1097" spans="1:5" ht="12">
      <c r="A1097" s="71"/>
      <c r="B1097" s="71"/>
      <c r="C1097" s="71"/>
      <c r="D1097" s="71"/>
      <c r="E1097" s="71"/>
    </row>
    <row r="1098" spans="1:5" ht="12">
      <c r="A1098" s="71"/>
      <c r="B1098" s="71"/>
      <c r="C1098" s="71"/>
      <c r="D1098" s="71"/>
      <c r="E1098" s="71"/>
    </row>
    <row r="1099" spans="1:5" ht="12">
      <c r="A1099" s="71"/>
      <c r="B1099" s="71"/>
      <c r="C1099" s="71"/>
      <c r="D1099" s="71"/>
      <c r="E1099" s="71"/>
    </row>
    <row r="1100" spans="1:5" ht="12">
      <c r="A1100" s="71"/>
      <c r="B1100" s="71"/>
      <c r="C1100" s="71"/>
      <c r="D1100" s="71"/>
      <c r="E1100" s="71"/>
    </row>
    <row r="1101" spans="1:5" ht="12">
      <c r="A1101" s="71"/>
      <c r="B1101" s="71"/>
      <c r="C1101" s="71"/>
      <c r="D1101" s="71"/>
      <c r="E1101" s="71"/>
    </row>
    <row r="1102" spans="1:5" ht="12">
      <c r="A1102" s="71"/>
      <c r="B1102" s="71"/>
      <c r="C1102" s="71"/>
      <c r="D1102" s="71"/>
      <c r="E1102" s="71"/>
    </row>
    <row r="1103" spans="1:5" ht="12">
      <c r="A1103" s="71"/>
      <c r="B1103" s="71"/>
      <c r="C1103" s="71"/>
      <c r="D1103" s="71"/>
      <c r="E1103" s="71"/>
    </row>
    <row r="1104" spans="1:5" ht="12">
      <c r="A1104" s="71"/>
      <c r="B1104" s="71"/>
      <c r="C1104" s="71"/>
      <c r="D1104" s="71"/>
      <c r="E1104" s="71"/>
    </row>
    <row r="1105" spans="1:5" ht="12">
      <c r="A1105" s="71"/>
      <c r="B1105" s="71"/>
      <c r="C1105" s="71"/>
      <c r="D1105" s="71"/>
      <c r="E1105" s="71"/>
    </row>
    <row r="1106" spans="1:5" ht="12">
      <c r="A1106" s="71"/>
      <c r="B1106" s="71"/>
      <c r="C1106" s="71"/>
      <c r="D1106" s="71"/>
      <c r="E1106" s="71"/>
    </row>
    <row r="1107" spans="1:5" ht="12">
      <c r="A1107" s="71"/>
      <c r="B1107" s="71"/>
      <c r="C1107" s="71"/>
      <c r="D1107" s="71"/>
      <c r="E1107" s="71"/>
    </row>
    <row r="1108" spans="1:5" ht="12">
      <c r="A1108" s="71"/>
      <c r="B1108" s="71"/>
      <c r="C1108" s="71"/>
      <c r="D1108" s="71"/>
      <c r="E1108" s="71"/>
    </row>
    <row r="1109" spans="1:5" ht="12">
      <c r="A1109" s="71"/>
      <c r="B1109" s="71"/>
      <c r="C1109" s="71"/>
      <c r="D1109" s="71"/>
      <c r="E1109" s="71"/>
    </row>
    <row r="1110" spans="1:5" ht="12">
      <c r="A1110" s="71"/>
      <c r="B1110" s="71"/>
      <c r="C1110" s="71"/>
      <c r="D1110" s="71"/>
      <c r="E1110" s="71"/>
    </row>
    <row r="1111" spans="1:5" ht="12">
      <c r="A1111" s="71"/>
      <c r="B1111" s="71"/>
      <c r="C1111" s="71"/>
      <c r="D1111" s="71"/>
      <c r="E1111" s="71"/>
    </row>
    <row r="1112" spans="1:5" ht="12">
      <c r="A1112" s="71"/>
      <c r="B1112" s="71"/>
      <c r="C1112" s="71"/>
      <c r="D1112" s="71"/>
      <c r="E1112" s="71"/>
    </row>
    <row r="1113" spans="1:5" ht="12">
      <c r="A1113" s="71"/>
      <c r="B1113" s="71"/>
      <c r="C1113" s="71"/>
      <c r="D1113" s="71"/>
      <c r="E1113" s="71"/>
    </row>
    <row r="1114" spans="1:5" ht="12">
      <c r="A1114" s="71"/>
      <c r="B1114" s="71"/>
      <c r="C1114" s="71"/>
      <c r="D1114" s="71"/>
      <c r="E1114" s="71"/>
    </row>
    <row r="1115" spans="1:5" ht="12">
      <c r="A1115" s="71"/>
      <c r="B1115" s="71"/>
      <c r="C1115" s="71"/>
      <c r="D1115" s="71"/>
      <c r="E1115" s="71"/>
    </row>
    <row r="1116" spans="1:5" ht="12">
      <c r="A1116" s="71"/>
      <c r="B1116" s="71"/>
      <c r="C1116" s="71"/>
      <c r="D1116" s="71"/>
      <c r="E1116" s="71"/>
    </row>
    <row r="1117" spans="1:5" ht="12">
      <c r="A1117" s="71"/>
      <c r="B1117" s="71"/>
      <c r="C1117" s="71"/>
      <c r="D1117" s="71"/>
      <c r="E1117" s="71"/>
    </row>
    <row r="1118" spans="1:5" ht="12">
      <c r="A1118" s="71"/>
      <c r="B1118" s="71"/>
      <c r="C1118" s="71"/>
      <c r="D1118" s="71"/>
      <c r="E1118" s="71"/>
    </row>
    <row r="1119" spans="1:5" ht="12">
      <c r="A1119" s="71"/>
      <c r="B1119" s="71"/>
      <c r="C1119" s="71"/>
      <c r="D1119" s="71"/>
      <c r="E1119" s="71"/>
    </row>
    <row r="1120" spans="1:5" ht="12">
      <c r="A1120" s="71"/>
      <c r="B1120" s="71"/>
      <c r="C1120" s="71"/>
      <c r="D1120" s="71"/>
      <c r="E1120" s="71"/>
    </row>
    <row r="1121" spans="1:5" ht="12">
      <c r="A1121" s="71"/>
      <c r="B1121" s="71"/>
      <c r="C1121" s="71"/>
      <c r="D1121" s="71"/>
      <c r="E1121" s="71"/>
    </row>
    <row r="1122" spans="1:5" ht="12">
      <c r="A1122" s="71"/>
      <c r="B1122" s="71"/>
      <c r="C1122" s="71"/>
      <c r="D1122" s="71"/>
      <c r="E1122" s="71"/>
    </row>
    <row r="1123" spans="1:5" ht="12">
      <c r="A1123" s="71"/>
      <c r="B1123" s="71"/>
      <c r="C1123" s="71"/>
      <c r="D1123" s="71"/>
      <c r="E1123" s="71"/>
    </row>
    <row r="1124" spans="1:5" ht="12">
      <c r="A1124" s="71"/>
      <c r="B1124" s="71"/>
      <c r="C1124" s="71"/>
      <c r="D1124" s="71"/>
      <c r="E1124" s="71"/>
    </row>
    <row r="1125" spans="1:5" ht="12">
      <c r="A1125" s="71"/>
      <c r="B1125" s="71"/>
      <c r="C1125" s="71"/>
      <c r="D1125" s="71"/>
      <c r="E1125" s="71"/>
    </row>
    <row r="1126" spans="1:5" ht="12">
      <c r="A1126" s="71"/>
      <c r="B1126" s="71"/>
      <c r="C1126" s="71"/>
      <c r="D1126" s="71"/>
      <c r="E1126" s="71"/>
    </row>
    <row r="1127" spans="1:5" ht="12">
      <c r="A1127" s="71"/>
      <c r="B1127" s="71"/>
      <c r="C1127" s="71"/>
      <c r="D1127" s="71"/>
      <c r="E1127" s="71"/>
    </row>
    <row r="1128" spans="1:5" ht="12">
      <c r="A1128" s="71"/>
      <c r="B1128" s="71"/>
      <c r="C1128" s="71"/>
      <c r="D1128" s="71"/>
      <c r="E1128" s="71"/>
    </row>
    <row r="1129" spans="1:5" ht="12">
      <c r="A1129" s="71"/>
      <c r="B1129" s="71"/>
      <c r="C1129" s="71"/>
      <c r="D1129" s="71"/>
      <c r="E1129" s="71"/>
    </row>
    <row r="1130" spans="1:5" ht="12">
      <c r="A1130" s="71"/>
      <c r="B1130" s="71"/>
      <c r="C1130" s="71"/>
      <c r="D1130" s="71"/>
      <c r="E1130" s="71"/>
    </row>
    <row r="1131" spans="1:5" ht="12">
      <c r="A1131" s="71"/>
      <c r="B1131" s="71"/>
      <c r="C1131" s="71"/>
      <c r="D1131" s="71"/>
      <c r="E1131" s="71"/>
    </row>
    <row r="1132" spans="1:5" ht="12">
      <c r="A1132" s="71"/>
      <c r="B1132" s="71"/>
      <c r="C1132" s="71"/>
      <c r="D1132" s="71"/>
      <c r="E1132" s="71"/>
    </row>
    <row r="1133" spans="1:5" ht="12">
      <c r="A1133" s="71"/>
      <c r="B1133" s="71"/>
      <c r="C1133" s="71"/>
      <c r="D1133" s="71"/>
      <c r="E1133" s="71"/>
    </row>
    <row r="1134" spans="1:5" ht="12">
      <c r="A1134" s="71"/>
      <c r="B1134" s="71"/>
      <c r="C1134" s="71"/>
      <c r="D1134" s="71"/>
      <c r="E1134" s="71"/>
    </row>
    <row r="1135" spans="1:5" ht="12">
      <c r="A1135" s="71"/>
      <c r="B1135" s="71"/>
      <c r="C1135" s="71"/>
      <c r="D1135" s="71"/>
      <c r="E1135" s="71"/>
    </row>
    <row r="1136" spans="1:5" ht="12">
      <c r="A1136" s="71"/>
      <c r="B1136" s="71"/>
      <c r="C1136" s="71"/>
      <c r="D1136" s="71"/>
      <c r="E1136" s="71"/>
    </row>
    <row r="1137" spans="1:5" ht="12">
      <c r="A1137" s="71"/>
      <c r="B1137" s="71"/>
      <c r="C1137" s="71"/>
      <c r="D1137" s="71"/>
      <c r="E1137" s="71"/>
    </row>
    <row r="1138" spans="1:5" ht="12">
      <c r="A1138" s="71"/>
      <c r="B1138" s="71"/>
      <c r="C1138" s="71"/>
      <c r="D1138" s="71"/>
      <c r="E1138" s="71"/>
    </row>
    <row r="1139" spans="1:5" ht="12">
      <c r="A1139" s="71"/>
      <c r="B1139" s="71"/>
      <c r="C1139" s="71"/>
      <c r="D1139" s="71"/>
      <c r="E1139" s="71"/>
    </row>
    <row r="1140" spans="1:5" ht="12">
      <c r="A1140" s="71"/>
      <c r="B1140" s="71"/>
      <c r="C1140" s="71"/>
      <c r="D1140" s="71"/>
      <c r="E1140" s="71"/>
    </row>
    <row r="1141" spans="1:5" ht="12">
      <c r="A1141" s="71"/>
      <c r="B1141" s="71"/>
      <c r="C1141" s="71"/>
      <c r="D1141" s="71"/>
      <c r="E1141" s="71"/>
    </row>
    <row r="1142" spans="1:5" ht="12">
      <c r="A1142" s="71"/>
      <c r="B1142" s="71"/>
      <c r="C1142" s="71"/>
      <c r="D1142" s="71"/>
      <c r="E1142" s="71"/>
    </row>
    <row r="1143" spans="1:5" ht="12">
      <c r="A1143" s="71"/>
      <c r="B1143" s="71"/>
      <c r="C1143" s="71"/>
      <c r="D1143" s="71"/>
      <c r="E1143" s="71"/>
    </row>
    <row r="1144" spans="1:5" ht="12">
      <c r="A1144" s="71"/>
      <c r="B1144" s="71"/>
      <c r="C1144" s="71"/>
      <c r="D1144" s="71"/>
      <c r="E1144" s="71"/>
    </row>
    <row r="1145" spans="1:5" ht="12">
      <c r="A1145" s="71"/>
      <c r="B1145" s="71"/>
      <c r="C1145" s="71"/>
      <c r="D1145" s="71"/>
      <c r="E1145" s="71"/>
    </row>
    <row r="1146" spans="1:5" ht="12">
      <c r="A1146" s="71"/>
      <c r="B1146" s="71"/>
      <c r="C1146" s="71"/>
      <c r="D1146" s="71"/>
      <c r="E1146" s="71"/>
    </row>
    <row r="1147" spans="1:5" ht="12">
      <c r="A1147" s="71"/>
      <c r="B1147" s="71"/>
      <c r="C1147" s="71"/>
      <c r="D1147" s="71"/>
      <c r="E1147" s="71"/>
    </row>
    <row r="1148" spans="1:5" ht="12">
      <c r="A1148" s="71"/>
      <c r="B1148" s="71"/>
      <c r="C1148" s="71"/>
      <c r="D1148" s="71"/>
      <c r="E1148" s="71"/>
    </row>
    <row r="1149" spans="1:5" ht="12">
      <c r="A1149" s="71"/>
      <c r="B1149" s="71"/>
      <c r="C1149" s="71"/>
      <c r="D1149" s="71"/>
      <c r="E1149" s="71"/>
    </row>
    <row r="1150" spans="1:5" ht="12">
      <c r="A1150" s="71"/>
      <c r="B1150" s="71"/>
      <c r="C1150" s="71"/>
      <c r="D1150" s="71"/>
      <c r="E1150" s="71"/>
    </row>
    <row r="1151" spans="1:5" ht="12">
      <c r="A1151" s="71"/>
      <c r="B1151" s="71"/>
      <c r="C1151" s="71"/>
      <c r="D1151" s="71"/>
      <c r="E1151" s="71"/>
    </row>
    <row r="1152" spans="1:5" ht="12">
      <c r="A1152" s="71"/>
      <c r="B1152" s="71"/>
      <c r="C1152" s="71"/>
      <c r="D1152" s="71"/>
      <c r="E1152" s="71"/>
    </row>
    <row r="1153" spans="1:5" ht="12">
      <c r="A1153" s="71"/>
      <c r="B1153" s="71"/>
      <c r="C1153" s="71"/>
      <c r="D1153" s="71"/>
      <c r="E1153" s="71"/>
    </row>
    <row r="1154" spans="1:5" ht="12">
      <c r="A1154" s="71"/>
      <c r="B1154" s="71"/>
      <c r="C1154" s="71"/>
      <c r="D1154" s="71"/>
      <c r="E1154" s="71"/>
    </row>
    <row r="1155" spans="1:5" ht="12">
      <c r="A1155" s="71"/>
      <c r="B1155" s="71"/>
      <c r="C1155" s="71"/>
      <c r="D1155" s="71"/>
      <c r="E1155" s="71"/>
    </row>
    <row r="1156" spans="1:5" ht="12">
      <c r="A1156" s="71"/>
      <c r="B1156" s="71"/>
      <c r="C1156" s="71"/>
      <c r="D1156" s="71"/>
      <c r="E1156" s="71"/>
    </row>
    <row r="1157" spans="1:5" ht="12">
      <c r="A1157" s="71"/>
      <c r="B1157" s="71"/>
      <c r="C1157" s="71"/>
      <c r="D1157" s="71"/>
      <c r="E1157" s="71"/>
    </row>
    <row r="1158" spans="1:5" ht="12">
      <c r="A1158" s="71"/>
      <c r="B1158" s="71"/>
      <c r="C1158" s="71"/>
      <c r="D1158" s="71"/>
      <c r="E1158" s="71"/>
    </row>
    <row r="1159" spans="1:5" ht="12">
      <c r="A1159" s="71"/>
      <c r="B1159" s="71"/>
      <c r="C1159" s="71"/>
      <c r="D1159" s="71"/>
      <c r="E1159" s="71"/>
    </row>
    <row r="1160" spans="1:5" ht="12">
      <c r="A1160" s="71"/>
      <c r="B1160" s="71"/>
      <c r="C1160" s="71"/>
      <c r="D1160" s="71"/>
      <c r="E1160" s="71"/>
    </row>
    <row r="1161" spans="1:5" ht="12">
      <c r="A1161" s="71"/>
      <c r="B1161" s="71"/>
      <c r="C1161" s="71"/>
      <c r="D1161" s="71"/>
      <c r="E1161" s="71"/>
    </row>
    <row r="1162" spans="1:5" ht="12">
      <c r="A1162" s="71"/>
      <c r="B1162" s="71"/>
      <c r="C1162" s="71"/>
      <c r="D1162" s="71"/>
      <c r="E1162" s="71"/>
    </row>
    <row r="1163" spans="1:5" ht="12">
      <c r="A1163" s="71"/>
      <c r="B1163" s="71"/>
      <c r="C1163" s="71"/>
      <c r="D1163" s="71"/>
      <c r="E1163" s="71"/>
    </row>
    <row r="1164" spans="1:5" ht="12">
      <c r="A1164" s="71"/>
      <c r="B1164" s="71"/>
      <c r="C1164" s="71"/>
      <c r="D1164" s="71"/>
      <c r="E1164" s="71"/>
    </row>
    <row r="1165" spans="1:5" ht="12">
      <c r="A1165" s="71"/>
      <c r="B1165" s="71"/>
      <c r="C1165" s="71"/>
      <c r="D1165" s="71"/>
      <c r="E1165" s="71"/>
    </row>
    <row r="1166" spans="1:5" ht="12">
      <c r="A1166" s="71"/>
      <c r="B1166" s="71"/>
      <c r="C1166" s="71"/>
      <c r="D1166" s="71"/>
      <c r="E1166" s="71"/>
    </row>
    <row r="1167" spans="1:5" ht="12">
      <c r="A1167" s="71"/>
      <c r="B1167" s="71"/>
      <c r="C1167" s="71"/>
      <c r="D1167" s="71"/>
      <c r="E1167" s="71"/>
    </row>
    <row r="1168" spans="1:5" ht="12">
      <c r="A1168" s="71"/>
      <c r="B1168" s="71"/>
      <c r="C1168" s="71"/>
      <c r="D1168" s="71"/>
      <c r="E1168" s="71"/>
    </row>
    <row r="1169" spans="1:5" ht="12">
      <c r="A1169" s="71"/>
      <c r="B1169" s="71"/>
      <c r="C1169" s="71"/>
      <c r="D1169" s="71"/>
      <c r="E1169" s="71"/>
    </row>
    <row r="1170" spans="1:5" ht="12">
      <c r="A1170" s="71"/>
      <c r="B1170" s="71"/>
      <c r="C1170" s="71"/>
      <c r="D1170" s="71"/>
      <c r="E1170" s="71"/>
    </row>
    <row r="1171" spans="1:5" ht="12">
      <c r="A1171" s="71"/>
      <c r="B1171" s="71"/>
      <c r="C1171" s="71"/>
      <c r="D1171" s="71"/>
      <c r="E1171" s="71"/>
    </row>
    <row r="1172" spans="1:5" ht="12">
      <c r="A1172" s="71"/>
      <c r="B1172" s="71"/>
      <c r="C1172" s="71"/>
      <c r="D1172" s="71"/>
      <c r="E1172" s="71"/>
    </row>
    <row r="1173" spans="1:5" ht="12">
      <c r="A1173" s="71"/>
      <c r="B1173" s="71"/>
      <c r="C1173" s="71"/>
      <c r="D1173" s="71"/>
      <c r="E1173" s="71"/>
    </row>
    <row r="1174" spans="1:5" ht="12">
      <c r="A1174" s="71"/>
      <c r="B1174" s="71"/>
      <c r="C1174" s="71"/>
      <c r="D1174" s="71"/>
      <c r="E1174" s="71"/>
    </row>
    <row r="1175" spans="1:5" ht="12">
      <c r="A1175" s="71"/>
      <c r="B1175" s="71"/>
      <c r="C1175" s="71"/>
      <c r="D1175" s="71"/>
      <c r="E1175" s="71"/>
    </row>
    <row r="1176" spans="1:5" ht="12">
      <c r="A1176" s="71"/>
      <c r="B1176" s="71"/>
      <c r="C1176" s="71"/>
      <c r="D1176" s="71"/>
      <c r="E1176" s="71"/>
    </row>
    <row r="1177" spans="1:5" ht="12">
      <c r="A1177" s="71"/>
      <c r="B1177" s="71"/>
      <c r="C1177" s="71"/>
      <c r="D1177" s="71"/>
      <c r="E1177" s="71"/>
    </row>
    <row r="1178" spans="1:5" ht="12">
      <c r="A1178" s="71"/>
      <c r="B1178" s="71"/>
      <c r="C1178" s="71"/>
      <c r="D1178" s="71"/>
      <c r="E1178" s="71"/>
    </row>
    <row r="1179" spans="1:5" ht="12">
      <c r="A1179" s="71"/>
      <c r="B1179" s="71"/>
      <c r="C1179" s="71"/>
      <c r="D1179" s="71"/>
      <c r="E1179" s="71"/>
    </row>
    <row r="1180" spans="1:5" ht="12">
      <c r="A1180" s="71"/>
      <c r="B1180" s="71"/>
      <c r="C1180" s="71"/>
      <c r="D1180" s="71"/>
      <c r="E1180" s="71"/>
    </row>
    <row r="1181" spans="1:5" ht="12">
      <c r="A1181" s="71"/>
      <c r="B1181" s="71"/>
      <c r="C1181" s="71"/>
      <c r="D1181" s="71"/>
      <c r="E1181" s="71"/>
    </row>
    <row r="1182" spans="1:5" ht="12">
      <c r="A1182" s="71"/>
      <c r="B1182" s="71"/>
      <c r="C1182" s="71"/>
      <c r="D1182" s="71"/>
      <c r="E1182" s="71"/>
    </row>
    <row r="1183" spans="1:5" ht="12">
      <c r="A1183" s="71"/>
      <c r="B1183" s="71"/>
      <c r="C1183" s="71"/>
      <c r="D1183" s="71"/>
      <c r="E1183" s="71"/>
    </row>
    <row r="1184" spans="1:5" ht="12">
      <c r="A1184" s="71"/>
      <c r="B1184" s="71"/>
      <c r="C1184" s="71"/>
      <c r="D1184" s="71"/>
      <c r="E1184" s="71"/>
    </row>
    <row r="1185" spans="1:5" ht="12">
      <c r="A1185" s="71"/>
      <c r="B1185" s="71"/>
      <c r="C1185" s="71"/>
      <c r="D1185" s="71"/>
      <c r="E1185" s="71"/>
    </row>
    <row r="1186" spans="1:5" ht="12">
      <c r="A1186" s="71"/>
      <c r="B1186" s="71"/>
      <c r="C1186" s="71"/>
      <c r="D1186" s="71"/>
      <c r="E1186" s="71"/>
    </row>
    <row r="1187" spans="1:5" ht="12">
      <c r="A1187" s="71"/>
      <c r="B1187" s="71"/>
      <c r="C1187" s="71"/>
      <c r="D1187" s="71"/>
      <c r="E1187" s="71"/>
    </row>
    <row r="1188" spans="1:5" ht="12">
      <c r="A1188" s="71"/>
      <c r="B1188" s="71"/>
      <c r="C1188" s="71"/>
      <c r="D1188" s="71"/>
      <c r="E1188" s="71"/>
    </row>
    <row r="1189" spans="1:5" ht="12">
      <c r="A1189" s="71"/>
      <c r="B1189" s="71"/>
      <c r="C1189" s="71"/>
      <c r="D1189" s="71"/>
      <c r="E1189" s="71"/>
    </row>
    <row r="1190" spans="1:5" ht="12">
      <c r="A1190" s="71"/>
      <c r="B1190" s="71"/>
      <c r="C1190" s="71"/>
      <c r="D1190" s="71"/>
      <c r="E1190" s="71"/>
    </row>
    <row r="1191" spans="1:5" ht="12">
      <c r="A1191" s="71"/>
      <c r="B1191" s="71"/>
      <c r="C1191" s="71"/>
      <c r="D1191" s="71"/>
      <c r="E1191" s="71"/>
    </row>
    <row r="1192" spans="1:5" ht="12">
      <c r="A1192" s="71"/>
      <c r="B1192" s="71"/>
      <c r="C1192" s="71"/>
      <c r="D1192" s="71"/>
      <c r="E1192" s="71"/>
    </row>
    <row r="1193" spans="1:5" ht="12">
      <c r="A1193" s="71"/>
      <c r="B1193" s="71"/>
      <c r="C1193" s="71"/>
      <c r="D1193" s="71"/>
      <c r="E1193" s="71"/>
    </row>
    <row r="1194" spans="1:5" ht="12">
      <c r="A1194" s="71"/>
      <c r="B1194" s="71"/>
      <c r="C1194" s="71"/>
      <c r="D1194" s="71"/>
      <c r="E1194" s="71"/>
    </row>
    <row r="1195" spans="1:5" ht="12">
      <c r="A1195" s="71"/>
      <c r="B1195" s="71"/>
      <c r="C1195" s="71"/>
      <c r="D1195" s="71"/>
      <c r="E1195" s="71"/>
    </row>
    <row r="1196" spans="1:5" ht="12">
      <c r="A1196" s="71"/>
      <c r="B1196" s="71"/>
      <c r="C1196" s="71"/>
      <c r="D1196" s="71"/>
      <c r="E1196" s="71"/>
    </row>
    <row r="1197" spans="1:5" ht="12">
      <c r="A1197" s="71"/>
      <c r="B1197" s="71"/>
      <c r="C1197" s="71"/>
      <c r="D1197" s="71"/>
      <c r="E1197" s="71"/>
    </row>
    <row r="1198" spans="1:5" ht="12">
      <c r="A1198" s="71"/>
      <c r="B1198" s="71"/>
      <c r="C1198" s="71"/>
      <c r="D1198" s="71"/>
      <c r="E1198" s="71"/>
    </row>
    <row r="1199" spans="1:5" ht="12">
      <c r="A1199" s="71"/>
      <c r="B1199" s="71"/>
      <c r="C1199" s="71"/>
      <c r="D1199" s="71"/>
      <c r="E1199" s="71"/>
    </row>
    <row r="1200" spans="1:5" ht="12">
      <c r="A1200" s="71"/>
      <c r="B1200" s="71"/>
      <c r="C1200" s="71"/>
      <c r="D1200" s="71"/>
      <c r="E1200" s="71"/>
    </row>
    <row r="1201" spans="1:5" ht="12">
      <c r="A1201" s="71"/>
      <c r="B1201" s="71"/>
      <c r="C1201" s="71"/>
      <c r="D1201" s="71"/>
      <c r="E1201" s="71"/>
    </row>
    <row r="1202" spans="1:5" ht="12">
      <c r="A1202" s="71"/>
      <c r="B1202" s="71"/>
      <c r="C1202" s="71"/>
      <c r="D1202" s="71"/>
      <c r="E1202" s="71"/>
    </row>
    <row r="1203" spans="1:5" ht="12">
      <c r="A1203" s="71"/>
      <c r="B1203" s="71"/>
      <c r="C1203" s="71"/>
      <c r="D1203" s="71"/>
      <c r="E1203" s="71"/>
    </row>
    <row r="1204" spans="1:5" ht="12">
      <c r="A1204" s="71"/>
      <c r="B1204" s="71"/>
      <c r="C1204" s="71"/>
      <c r="D1204" s="71"/>
      <c r="E1204" s="71"/>
    </row>
    <row r="1205" spans="1:5" ht="12">
      <c r="A1205" s="71"/>
      <c r="B1205" s="71"/>
      <c r="C1205" s="71"/>
      <c r="D1205" s="71"/>
      <c r="E1205" s="71"/>
    </row>
    <row r="1206" spans="1:5" ht="12">
      <c r="A1206" s="71"/>
      <c r="B1206" s="71"/>
      <c r="C1206" s="71"/>
      <c r="D1206" s="71"/>
      <c r="E1206" s="71"/>
    </row>
    <row r="1207" spans="1:5" ht="12">
      <c r="A1207" s="71"/>
      <c r="B1207" s="71"/>
      <c r="C1207" s="71"/>
      <c r="D1207" s="71"/>
      <c r="E1207" s="71"/>
    </row>
    <row r="1208" spans="1:5" ht="12">
      <c r="A1208" s="71"/>
      <c r="B1208" s="71"/>
      <c r="C1208" s="71"/>
      <c r="D1208" s="71"/>
      <c r="E1208" s="71"/>
    </row>
    <row r="1209" spans="1:5" ht="12">
      <c r="A1209" s="71"/>
      <c r="B1209" s="71"/>
      <c r="C1209" s="71"/>
      <c r="D1209" s="71"/>
      <c r="E1209" s="71"/>
    </row>
    <row r="1210" spans="1:5" ht="12">
      <c r="A1210" s="71"/>
      <c r="B1210" s="71"/>
      <c r="C1210" s="71"/>
      <c r="D1210" s="71"/>
      <c r="E1210" s="71"/>
    </row>
    <row r="1211" spans="1:5" ht="12">
      <c r="A1211" s="71"/>
      <c r="B1211" s="71"/>
      <c r="C1211" s="71"/>
      <c r="D1211" s="71"/>
      <c r="E1211" s="71"/>
    </row>
    <row r="1212" spans="1:5" ht="12">
      <c r="A1212" s="71"/>
      <c r="B1212" s="71"/>
      <c r="C1212" s="71"/>
      <c r="D1212" s="71"/>
      <c r="E1212" s="71"/>
    </row>
    <row r="1213" spans="1:5" ht="12">
      <c r="A1213" s="71"/>
      <c r="B1213" s="71"/>
      <c r="C1213" s="71"/>
      <c r="D1213" s="71"/>
      <c r="E1213" s="71"/>
    </row>
    <row r="1214" spans="1:5" ht="12">
      <c r="A1214" s="71"/>
      <c r="B1214" s="71"/>
      <c r="C1214" s="71"/>
      <c r="D1214" s="71"/>
      <c r="E1214" s="71"/>
    </row>
    <row r="1215" spans="1:5" ht="12">
      <c r="A1215" s="71"/>
      <c r="B1215" s="71"/>
      <c r="C1215" s="71"/>
      <c r="D1215" s="71"/>
      <c r="E1215" s="71"/>
    </row>
    <row r="1216" spans="1:5" ht="12">
      <c r="A1216" s="71"/>
      <c r="B1216" s="71"/>
      <c r="C1216" s="71"/>
      <c r="D1216" s="71"/>
      <c r="E1216" s="71"/>
    </row>
    <row r="1217" spans="1:5" ht="12">
      <c r="A1217" s="71"/>
      <c r="B1217" s="71"/>
      <c r="C1217" s="71"/>
      <c r="D1217" s="71"/>
      <c r="E1217" s="71"/>
    </row>
    <row r="1218" spans="1:5" ht="12">
      <c r="A1218" s="71"/>
      <c r="B1218" s="71"/>
      <c r="C1218" s="71"/>
      <c r="D1218" s="71"/>
      <c r="E1218" s="71"/>
    </row>
    <row r="1219" spans="1:5" ht="12">
      <c r="A1219" s="71"/>
      <c r="B1219" s="71"/>
      <c r="C1219" s="71"/>
      <c r="D1219" s="71"/>
      <c r="E1219" s="71"/>
    </row>
    <row r="1220" spans="1:5" ht="12">
      <c r="A1220" s="71"/>
      <c r="B1220" s="71"/>
      <c r="C1220" s="71"/>
      <c r="D1220" s="71"/>
      <c r="E1220" s="71"/>
    </row>
    <row r="1221" spans="1:5" ht="12">
      <c r="A1221" s="71"/>
      <c r="B1221" s="71"/>
      <c r="C1221" s="71"/>
      <c r="D1221" s="71"/>
      <c r="E1221" s="71"/>
    </row>
    <row r="1222" spans="1:5" ht="12">
      <c r="A1222" s="71"/>
      <c r="B1222" s="71"/>
      <c r="C1222" s="71"/>
      <c r="D1222" s="71"/>
      <c r="E1222" s="71"/>
    </row>
    <row r="1223" spans="1:5" ht="12">
      <c r="A1223" s="71"/>
      <c r="B1223" s="71"/>
      <c r="C1223" s="71"/>
      <c r="D1223" s="71"/>
      <c r="E1223" s="71"/>
    </row>
    <row r="1224" spans="1:5" ht="12">
      <c r="A1224" s="71"/>
      <c r="B1224" s="71"/>
      <c r="C1224" s="71"/>
      <c r="D1224" s="71"/>
      <c r="E1224" s="71"/>
    </row>
    <row r="1225" spans="1:5" ht="12">
      <c r="A1225" s="71"/>
      <c r="B1225" s="71"/>
      <c r="C1225" s="71"/>
      <c r="D1225" s="71"/>
      <c r="E1225" s="71"/>
    </row>
    <row r="1226" spans="1:5" ht="12">
      <c r="A1226" s="71"/>
      <c r="B1226" s="71"/>
      <c r="C1226" s="71"/>
      <c r="D1226" s="71"/>
      <c r="E1226" s="71"/>
    </row>
    <row r="1227" spans="1:5" ht="12">
      <c r="A1227" s="71"/>
      <c r="B1227" s="71"/>
      <c r="C1227" s="71"/>
      <c r="D1227" s="71"/>
      <c r="E1227" s="71"/>
    </row>
    <row r="1228" spans="1:5" ht="12">
      <c r="A1228" s="71"/>
      <c r="B1228" s="71"/>
      <c r="C1228" s="71"/>
      <c r="D1228" s="71"/>
      <c r="E1228" s="71"/>
    </row>
    <row r="1229" spans="1:5" ht="12">
      <c r="A1229" s="71"/>
      <c r="B1229" s="71"/>
      <c r="C1229" s="71"/>
      <c r="D1229" s="71"/>
      <c r="E1229" s="71"/>
    </row>
    <row r="1230" spans="1:5" ht="12">
      <c r="A1230" s="71"/>
      <c r="B1230" s="71"/>
      <c r="C1230" s="71"/>
      <c r="D1230" s="71"/>
      <c r="E1230" s="71"/>
    </row>
    <row r="1231" spans="1:5" ht="12">
      <c r="A1231" s="71"/>
      <c r="B1231" s="71"/>
      <c r="C1231" s="71"/>
      <c r="D1231" s="71"/>
      <c r="E1231" s="71"/>
    </row>
    <row r="1232" spans="1:5" ht="12">
      <c r="A1232" s="71"/>
      <c r="B1232" s="71"/>
      <c r="C1232" s="71"/>
      <c r="D1232" s="71"/>
      <c r="E1232" s="71"/>
    </row>
    <row r="1233" spans="1:5" ht="12">
      <c r="A1233" s="71"/>
      <c r="B1233" s="71"/>
      <c r="C1233" s="71"/>
      <c r="D1233" s="71"/>
      <c r="E1233" s="71"/>
    </row>
    <row r="1234" spans="1:5" ht="12">
      <c r="A1234" s="71"/>
      <c r="B1234" s="71"/>
      <c r="C1234" s="71"/>
      <c r="D1234" s="71"/>
      <c r="E1234" s="71"/>
    </row>
    <row r="1235" spans="1:5" ht="12">
      <c r="A1235" s="71"/>
      <c r="B1235" s="71"/>
      <c r="C1235" s="71"/>
      <c r="D1235" s="71"/>
      <c r="E1235" s="71"/>
    </row>
    <row r="1236" spans="1:5" ht="12">
      <c r="A1236" s="71"/>
      <c r="B1236" s="71"/>
      <c r="C1236" s="71"/>
      <c r="D1236" s="71"/>
      <c r="E1236" s="71"/>
    </row>
    <row r="1237" spans="1:5" ht="12">
      <c r="A1237" s="71"/>
      <c r="B1237" s="71"/>
      <c r="C1237" s="71"/>
      <c r="D1237" s="71"/>
      <c r="E1237" s="71"/>
    </row>
    <row r="1238" spans="1:5" ht="12">
      <c r="A1238" s="71"/>
      <c r="B1238" s="71"/>
      <c r="C1238" s="71"/>
      <c r="D1238" s="71"/>
      <c r="E1238" s="71"/>
    </row>
    <row r="1239" spans="1:5" ht="12">
      <c r="A1239" s="71"/>
      <c r="B1239" s="71"/>
      <c r="C1239" s="71"/>
      <c r="D1239" s="71"/>
      <c r="E1239" s="71"/>
    </row>
    <row r="1240" spans="1:5" ht="12">
      <c r="A1240" s="71"/>
      <c r="B1240" s="71"/>
      <c r="C1240" s="71"/>
      <c r="D1240" s="71"/>
      <c r="E1240" s="71"/>
    </row>
    <row r="1241" spans="1:5" ht="12">
      <c r="A1241" s="71"/>
      <c r="B1241" s="71"/>
      <c r="C1241" s="71"/>
      <c r="D1241" s="71"/>
      <c r="E1241" s="71"/>
    </row>
    <row r="1242" spans="1:5" ht="12">
      <c r="A1242" s="71"/>
      <c r="B1242" s="71"/>
      <c r="C1242" s="71"/>
      <c r="D1242" s="71"/>
      <c r="E1242" s="71"/>
    </row>
    <row r="1243" spans="1:5" ht="12">
      <c r="A1243" s="71"/>
      <c r="B1243" s="71"/>
      <c r="C1243" s="71"/>
      <c r="D1243" s="71"/>
      <c r="E1243" s="71"/>
    </row>
    <row r="1244" spans="1:5" ht="12">
      <c r="A1244" s="71"/>
      <c r="B1244" s="71"/>
      <c r="C1244" s="71"/>
      <c r="D1244" s="71"/>
      <c r="E1244" s="71"/>
    </row>
    <row r="1245" spans="1:5" ht="12">
      <c r="A1245" s="71"/>
      <c r="B1245" s="71"/>
      <c r="C1245" s="71"/>
      <c r="D1245" s="71"/>
      <c r="E1245" s="71"/>
    </row>
    <row r="1246" spans="1:5" ht="12">
      <c r="A1246" s="71"/>
      <c r="B1246" s="71"/>
      <c r="C1246" s="71"/>
      <c r="D1246" s="71"/>
      <c r="E1246" s="71"/>
    </row>
    <row r="1247" spans="1:5" ht="12">
      <c r="A1247" s="71"/>
      <c r="B1247" s="71"/>
      <c r="C1247" s="71"/>
      <c r="D1247" s="71"/>
      <c r="E1247" s="71"/>
    </row>
    <row r="1248" spans="1:5" ht="12">
      <c r="A1248" s="71"/>
      <c r="B1248" s="71"/>
      <c r="C1248" s="71"/>
      <c r="D1248" s="71"/>
      <c r="E1248" s="71"/>
    </row>
    <row r="1249" spans="1:5" ht="12">
      <c r="A1249" s="71"/>
      <c r="B1249" s="71"/>
      <c r="C1249" s="71"/>
      <c r="D1249" s="71"/>
      <c r="E1249" s="71"/>
    </row>
    <row r="1250" spans="1:5" ht="12">
      <c r="A1250" s="71"/>
      <c r="B1250" s="71"/>
      <c r="C1250" s="71"/>
      <c r="D1250" s="71"/>
      <c r="E1250" s="71"/>
    </row>
    <row r="1251" spans="1:5" ht="12">
      <c r="A1251" s="71"/>
      <c r="B1251" s="71"/>
      <c r="C1251" s="71"/>
      <c r="D1251" s="71"/>
      <c r="E1251" s="71"/>
    </row>
    <row r="1252" spans="1:5" ht="12">
      <c r="A1252" s="71"/>
      <c r="B1252" s="71"/>
      <c r="C1252" s="71"/>
      <c r="D1252" s="71"/>
      <c r="E1252" s="71"/>
    </row>
    <row r="1253" spans="1:5" ht="12">
      <c r="A1253" s="71"/>
      <c r="B1253" s="71"/>
      <c r="C1253" s="71"/>
      <c r="D1253" s="71"/>
      <c r="E1253" s="71"/>
    </row>
    <row r="1254" spans="1:5" ht="12">
      <c r="A1254" s="71"/>
      <c r="B1254" s="71"/>
      <c r="C1254" s="71"/>
      <c r="D1254" s="71"/>
      <c r="E1254" s="71"/>
    </row>
    <row r="1255" spans="1:5" ht="12">
      <c r="A1255" s="71"/>
      <c r="B1255" s="71"/>
      <c r="C1255" s="71"/>
      <c r="D1255" s="71"/>
      <c r="E1255" s="71"/>
    </row>
    <row r="1256" spans="1:5" ht="12">
      <c r="A1256" s="71"/>
      <c r="B1256" s="71"/>
      <c r="C1256" s="71"/>
      <c r="D1256" s="71"/>
      <c r="E1256" s="71"/>
    </row>
    <row r="1257" spans="1:5" ht="12">
      <c r="A1257" s="71"/>
      <c r="B1257" s="71"/>
      <c r="C1257" s="71"/>
      <c r="D1257" s="71"/>
      <c r="E1257" s="71"/>
    </row>
    <row r="1258" spans="1:5" ht="12">
      <c r="A1258" s="71"/>
      <c r="B1258" s="71"/>
      <c r="C1258" s="71"/>
      <c r="D1258" s="71"/>
      <c r="E1258" s="71"/>
    </row>
    <row r="1259" spans="1:5" ht="12">
      <c r="A1259" s="71"/>
      <c r="B1259" s="71"/>
      <c r="C1259" s="71"/>
      <c r="D1259" s="71"/>
      <c r="E1259" s="71"/>
    </row>
    <row r="1260" spans="1:5" ht="12">
      <c r="A1260" s="71"/>
      <c r="B1260" s="71"/>
      <c r="C1260" s="71"/>
      <c r="D1260" s="71"/>
      <c r="E1260" s="71"/>
    </row>
    <row r="1261" spans="1:5" ht="12">
      <c r="A1261" s="71"/>
      <c r="B1261" s="71"/>
      <c r="C1261" s="71"/>
      <c r="D1261" s="71"/>
      <c r="E1261" s="71"/>
    </row>
    <row r="1262" spans="1:5" ht="12">
      <c r="A1262" s="71"/>
      <c r="B1262" s="71"/>
      <c r="C1262" s="71"/>
      <c r="D1262" s="71"/>
      <c r="E1262" s="71"/>
    </row>
    <row r="1263" spans="1:5" ht="12">
      <c r="A1263" s="71"/>
      <c r="B1263" s="71"/>
      <c r="C1263" s="71"/>
      <c r="D1263" s="71"/>
      <c r="E1263" s="71"/>
    </row>
    <row r="1264" spans="1:5" ht="12">
      <c r="A1264" s="71"/>
      <c r="B1264" s="71"/>
      <c r="C1264" s="71"/>
      <c r="D1264" s="71"/>
      <c r="E1264" s="71"/>
    </row>
    <row r="1265" spans="1:5" ht="12">
      <c r="A1265" s="71"/>
      <c r="B1265" s="71"/>
      <c r="C1265" s="71"/>
      <c r="D1265" s="71"/>
      <c r="E1265" s="71"/>
    </row>
    <row r="1266" spans="1:5" ht="12">
      <c r="A1266" s="71"/>
      <c r="B1266" s="71"/>
      <c r="C1266" s="71"/>
      <c r="D1266" s="71"/>
      <c r="E1266" s="71"/>
    </row>
    <row r="1267" spans="1:5" ht="12">
      <c r="A1267" s="71"/>
      <c r="B1267" s="71"/>
      <c r="C1267" s="71"/>
      <c r="D1267" s="71"/>
      <c r="E1267" s="71"/>
    </row>
    <row r="1268" spans="1:5" ht="12">
      <c r="A1268" s="71"/>
      <c r="B1268" s="71"/>
      <c r="C1268" s="71"/>
      <c r="D1268" s="71"/>
      <c r="E1268" s="71"/>
    </row>
    <row r="1269" spans="1:5" ht="12">
      <c r="A1269" s="71"/>
      <c r="B1269" s="71"/>
      <c r="C1269" s="71"/>
      <c r="D1269" s="71"/>
      <c r="E1269" s="71"/>
    </row>
    <row r="1270" spans="1:5" ht="12">
      <c r="A1270" s="71"/>
      <c r="B1270" s="71"/>
      <c r="C1270" s="71"/>
      <c r="D1270" s="71"/>
      <c r="E1270" s="71"/>
    </row>
    <row r="1271" spans="1:5" ht="12">
      <c r="A1271" s="71"/>
      <c r="B1271" s="71"/>
      <c r="C1271" s="71"/>
      <c r="D1271" s="71"/>
      <c r="E1271" s="71"/>
    </row>
    <row r="1272" spans="1:5" ht="12">
      <c r="A1272" s="71"/>
      <c r="B1272" s="71"/>
      <c r="C1272" s="71"/>
      <c r="D1272" s="71"/>
      <c r="E1272" s="71"/>
    </row>
    <row r="1273" spans="1:5" ht="12">
      <c r="A1273" s="71"/>
      <c r="B1273" s="71"/>
      <c r="C1273" s="71"/>
      <c r="D1273" s="71"/>
      <c r="E1273" s="71"/>
    </row>
    <row r="1274" spans="1:5" ht="12">
      <c r="A1274" s="71"/>
      <c r="B1274" s="71"/>
      <c r="C1274" s="71"/>
      <c r="D1274" s="71"/>
      <c r="E1274" s="71"/>
    </row>
    <row r="1275" spans="1:5" ht="12">
      <c r="A1275" s="71"/>
      <c r="B1275" s="71"/>
      <c r="C1275" s="71"/>
      <c r="D1275" s="71"/>
      <c r="E1275" s="71"/>
    </row>
    <row r="1276" spans="1:5" ht="12">
      <c r="A1276" s="71"/>
      <c r="B1276" s="71"/>
      <c r="C1276" s="71"/>
      <c r="D1276" s="71"/>
      <c r="E1276" s="71"/>
    </row>
    <row r="1277" spans="1:5" ht="12">
      <c r="A1277" s="71"/>
      <c r="B1277" s="71"/>
      <c r="C1277" s="71"/>
      <c r="D1277" s="71"/>
      <c r="E1277" s="71"/>
    </row>
    <row r="1278" spans="1:5" ht="12">
      <c r="A1278" s="71"/>
      <c r="B1278" s="71"/>
      <c r="C1278" s="71"/>
      <c r="D1278" s="71"/>
      <c r="E1278" s="71"/>
    </row>
    <row r="1279" spans="1:5" ht="12">
      <c r="A1279" s="71"/>
      <c r="B1279" s="71"/>
      <c r="C1279" s="71"/>
      <c r="D1279" s="71"/>
      <c r="E1279" s="71"/>
    </row>
    <row r="1280" spans="1:5" ht="12">
      <c r="A1280" s="71"/>
      <c r="B1280" s="71"/>
      <c r="C1280" s="71"/>
      <c r="D1280" s="71"/>
      <c r="E1280" s="71"/>
    </row>
    <row r="1281" spans="1:5" ht="12">
      <c r="A1281" s="71"/>
      <c r="B1281" s="71"/>
      <c r="C1281" s="71"/>
      <c r="D1281" s="71"/>
      <c r="E1281" s="71"/>
    </row>
    <row r="1282" spans="1:5" ht="12">
      <c r="A1282" s="71"/>
      <c r="B1282" s="71"/>
      <c r="C1282" s="71"/>
      <c r="D1282" s="71"/>
      <c r="E1282" s="71"/>
    </row>
    <row r="1283" spans="1:5" ht="12">
      <c r="A1283" s="71"/>
      <c r="B1283" s="71"/>
      <c r="C1283" s="71"/>
      <c r="D1283" s="71"/>
      <c r="E1283" s="71"/>
    </row>
    <row r="1284" spans="1:5" ht="12">
      <c r="A1284" s="71"/>
      <c r="B1284" s="71"/>
      <c r="C1284" s="71"/>
      <c r="D1284" s="71"/>
      <c r="E1284" s="71"/>
    </row>
    <row r="1285" spans="1:5" ht="12">
      <c r="A1285" s="71"/>
      <c r="B1285" s="71"/>
      <c r="C1285" s="71"/>
      <c r="D1285" s="71"/>
      <c r="E1285" s="71"/>
    </row>
    <row r="1286" spans="1:5" ht="12">
      <c r="A1286" s="71"/>
      <c r="B1286" s="71"/>
      <c r="C1286" s="71"/>
      <c r="D1286" s="71"/>
      <c r="E1286" s="71"/>
    </row>
    <row r="1287" spans="1:5" ht="12">
      <c r="A1287" s="71"/>
      <c r="B1287" s="71"/>
      <c r="C1287" s="71"/>
      <c r="D1287" s="71"/>
      <c r="E1287" s="71"/>
    </row>
    <row r="1288" spans="1:5" ht="12">
      <c r="A1288" s="71"/>
      <c r="B1288" s="71"/>
      <c r="C1288" s="71"/>
      <c r="D1288" s="71"/>
      <c r="E1288" s="71"/>
    </row>
    <row r="1289" spans="1:5" ht="12">
      <c r="A1289" s="71"/>
      <c r="B1289" s="71"/>
      <c r="C1289" s="71"/>
      <c r="D1289" s="71"/>
      <c r="E1289" s="71"/>
    </row>
    <row r="1290" spans="1:5" ht="12">
      <c r="A1290" s="71"/>
      <c r="B1290" s="71"/>
      <c r="C1290" s="71"/>
      <c r="D1290" s="71"/>
      <c r="E1290" s="71"/>
    </row>
    <row r="1291" spans="1:5" ht="12">
      <c r="A1291" s="71"/>
      <c r="B1291" s="71"/>
      <c r="C1291" s="71"/>
      <c r="D1291" s="71"/>
      <c r="E1291" s="71"/>
    </row>
    <row r="1292" spans="1:5" ht="12">
      <c r="A1292" s="71"/>
      <c r="B1292" s="71"/>
      <c r="C1292" s="71"/>
      <c r="D1292" s="71"/>
      <c r="E1292" s="71"/>
    </row>
    <row r="1293" spans="1:5" ht="12">
      <c r="A1293" s="71"/>
      <c r="B1293" s="71"/>
      <c r="C1293" s="71"/>
      <c r="D1293" s="71"/>
      <c r="E1293" s="71"/>
    </row>
    <row r="1294" spans="1:5" ht="12">
      <c r="A1294" s="71"/>
      <c r="B1294" s="71"/>
      <c r="C1294" s="71"/>
      <c r="D1294" s="71"/>
      <c r="E1294" s="71"/>
    </row>
    <row r="1295" spans="1:5" ht="12">
      <c r="A1295" s="71"/>
      <c r="B1295" s="71"/>
      <c r="C1295" s="71"/>
      <c r="D1295" s="71"/>
      <c r="E1295" s="71"/>
    </row>
    <row r="1296" spans="1:5" ht="12">
      <c r="A1296" s="71"/>
      <c r="B1296" s="71"/>
      <c r="C1296" s="71"/>
      <c r="D1296" s="71"/>
      <c r="E1296" s="71"/>
    </row>
    <row r="1297" spans="1:5" ht="12">
      <c r="A1297" s="71"/>
      <c r="B1297" s="71"/>
      <c r="C1297" s="71"/>
      <c r="D1297" s="71"/>
      <c r="E1297" s="71"/>
    </row>
    <row r="1298" spans="1:5" ht="12">
      <c r="A1298" s="71"/>
      <c r="B1298" s="71"/>
      <c r="C1298" s="71"/>
      <c r="D1298" s="71"/>
      <c r="E1298" s="71"/>
    </row>
    <row r="1299" spans="1:5" ht="12">
      <c r="A1299" s="71"/>
      <c r="B1299" s="71"/>
      <c r="C1299" s="71"/>
      <c r="D1299" s="71"/>
      <c r="E1299" s="71"/>
    </row>
    <row r="1300" spans="1:5" ht="12">
      <c r="A1300" s="71"/>
      <c r="B1300" s="71"/>
      <c r="C1300" s="71"/>
      <c r="D1300" s="71"/>
      <c r="E1300" s="71"/>
    </row>
    <row r="1301" spans="1:5" ht="12">
      <c r="A1301" s="71"/>
      <c r="B1301" s="71"/>
      <c r="C1301" s="71"/>
      <c r="D1301" s="71"/>
      <c r="E1301" s="71"/>
    </row>
    <row r="1302" spans="1:5" ht="12">
      <c r="A1302" s="71"/>
      <c r="B1302" s="71"/>
      <c r="C1302" s="71"/>
      <c r="D1302" s="71"/>
      <c r="E1302" s="71"/>
    </row>
    <row r="1303" spans="1:5" ht="12">
      <c r="A1303" s="71"/>
      <c r="B1303" s="71"/>
      <c r="C1303" s="71"/>
      <c r="D1303" s="71"/>
      <c r="E1303" s="71"/>
    </row>
    <row r="1304" spans="1:5" ht="12">
      <c r="A1304" s="71"/>
      <c r="B1304" s="71"/>
      <c r="C1304" s="71"/>
      <c r="D1304" s="71"/>
      <c r="E1304" s="71"/>
    </row>
    <row r="1305" spans="1:5" ht="12">
      <c r="A1305" s="71"/>
      <c r="B1305" s="71"/>
      <c r="C1305" s="71"/>
      <c r="D1305" s="71"/>
      <c r="E1305" s="71"/>
    </row>
    <row r="1306" spans="1:5" ht="12">
      <c r="A1306" s="71"/>
      <c r="B1306" s="71"/>
      <c r="C1306" s="71"/>
      <c r="D1306" s="71"/>
      <c r="E1306" s="71"/>
    </row>
    <row r="1307" spans="1:5" ht="12">
      <c r="A1307" s="71"/>
      <c r="B1307" s="71"/>
      <c r="C1307" s="71"/>
      <c r="D1307" s="71"/>
      <c r="E1307" s="71"/>
    </row>
    <row r="1308" spans="1:5" ht="12">
      <c r="A1308" s="71"/>
      <c r="B1308" s="71"/>
      <c r="C1308" s="71"/>
      <c r="D1308" s="71"/>
      <c r="E1308" s="71"/>
    </row>
    <row r="1309" spans="1:5" ht="12">
      <c r="A1309" s="71"/>
      <c r="B1309" s="71"/>
      <c r="C1309" s="71"/>
      <c r="D1309" s="71"/>
      <c r="E1309" s="71"/>
    </row>
    <row r="1310" spans="1:5" ht="12">
      <c r="A1310" s="71"/>
      <c r="B1310" s="71"/>
      <c r="C1310" s="71"/>
      <c r="D1310" s="71"/>
      <c r="E1310" s="71"/>
    </row>
    <row r="1311" spans="1:5" ht="12">
      <c r="A1311" s="71"/>
      <c r="B1311" s="71"/>
      <c r="C1311" s="71"/>
      <c r="D1311" s="71"/>
      <c r="E1311" s="71"/>
    </row>
    <row r="1312" spans="1:5" ht="12">
      <c r="A1312" s="71"/>
      <c r="B1312" s="71"/>
      <c r="C1312" s="71"/>
      <c r="D1312" s="71"/>
      <c r="E1312" s="71"/>
    </row>
    <row r="1313" spans="1:5" ht="12">
      <c r="A1313" s="71"/>
      <c r="B1313" s="71"/>
      <c r="C1313" s="71"/>
      <c r="D1313" s="71"/>
      <c r="E1313" s="71"/>
    </row>
    <row r="1314" spans="1:5" ht="12">
      <c r="A1314" s="71"/>
      <c r="B1314" s="71"/>
      <c r="C1314" s="71"/>
      <c r="D1314" s="71"/>
      <c r="E1314" s="71"/>
    </row>
    <row r="1315" spans="1:5" ht="12">
      <c r="A1315" s="71"/>
      <c r="B1315" s="71"/>
      <c r="C1315" s="71"/>
      <c r="D1315" s="71"/>
      <c r="E1315" s="71"/>
    </row>
    <row r="1316" spans="1:5" ht="12">
      <c r="A1316" s="71"/>
      <c r="B1316" s="71"/>
      <c r="C1316" s="71"/>
      <c r="D1316" s="71"/>
      <c r="E1316" s="71"/>
    </row>
    <row r="1317" spans="1:5" ht="12">
      <c r="A1317" s="71"/>
      <c r="B1317" s="71"/>
      <c r="C1317" s="71"/>
      <c r="D1317" s="71"/>
      <c r="E1317" s="71"/>
    </row>
    <row r="1318" spans="1:5" ht="12">
      <c r="A1318" s="71"/>
      <c r="B1318" s="71"/>
      <c r="C1318" s="71"/>
      <c r="D1318" s="71"/>
      <c r="E1318" s="71"/>
    </row>
    <row r="1319" spans="1:5" ht="12">
      <c r="A1319" s="71"/>
      <c r="B1319" s="71"/>
      <c r="C1319" s="71"/>
      <c r="D1319" s="71"/>
      <c r="E1319" s="71"/>
    </row>
    <row r="1320" spans="1:5" ht="12">
      <c r="A1320" s="71"/>
      <c r="B1320" s="71"/>
      <c r="C1320" s="71"/>
      <c r="D1320" s="71"/>
      <c r="E1320" s="71"/>
    </row>
    <row r="1321" spans="1:5" ht="12">
      <c r="A1321" s="71"/>
      <c r="B1321" s="71"/>
      <c r="C1321" s="71"/>
      <c r="D1321" s="71"/>
      <c r="E1321" s="71"/>
    </row>
    <row r="1322" spans="1:5" ht="12">
      <c r="A1322" s="71"/>
      <c r="B1322" s="71"/>
      <c r="C1322" s="71"/>
      <c r="D1322" s="71"/>
      <c r="E1322" s="71"/>
    </row>
    <row r="1323" spans="1:5" ht="12">
      <c r="A1323" s="71"/>
      <c r="B1323" s="71"/>
      <c r="C1323" s="71"/>
      <c r="D1323" s="71"/>
      <c r="E1323" s="71"/>
    </row>
    <row r="1324" spans="1:5" ht="12">
      <c r="A1324" s="71"/>
      <c r="B1324" s="71"/>
      <c r="C1324" s="71"/>
      <c r="D1324" s="71"/>
      <c r="E1324" s="71"/>
    </row>
    <row r="1325" spans="1:5" ht="12">
      <c r="A1325" s="71"/>
      <c r="B1325" s="71"/>
      <c r="C1325" s="71"/>
      <c r="D1325" s="71"/>
      <c r="E1325" s="71"/>
    </row>
    <row r="1326" spans="1:5" ht="12">
      <c r="A1326" s="71"/>
      <c r="B1326" s="71"/>
      <c r="C1326" s="71"/>
      <c r="D1326" s="71"/>
      <c r="E1326" s="71"/>
    </row>
    <row r="1327" spans="1:5" ht="12">
      <c r="A1327" s="71"/>
      <c r="B1327" s="71"/>
      <c r="C1327" s="71"/>
      <c r="D1327" s="71"/>
      <c r="E1327" s="71"/>
    </row>
    <row r="1328" spans="1:5" ht="12">
      <c r="A1328" s="71"/>
      <c r="B1328" s="71"/>
      <c r="C1328" s="71"/>
      <c r="D1328" s="71"/>
      <c r="E1328" s="71"/>
    </row>
    <row r="1329" spans="1:5" ht="12">
      <c r="A1329" s="71"/>
      <c r="B1329" s="71"/>
      <c r="C1329" s="71"/>
      <c r="D1329" s="71"/>
      <c r="E1329" s="71"/>
    </row>
    <row r="1330" spans="1:5" ht="12">
      <c r="A1330" s="71"/>
      <c r="B1330" s="71"/>
      <c r="C1330" s="71"/>
      <c r="D1330" s="71"/>
      <c r="E1330" s="71"/>
    </row>
    <row r="1331" spans="1:5" ht="12">
      <c r="A1331" s="71"/>
      <c r="B1331" s="71"/>
      <c r="C1331" s="71"/>
      <c r="D1331" s="71"/>
      <c r="E1331" s="71"/>
    </row>
    <row r="1332" spans="1:5" ht="12">
      <c r="A1332" s="71"/>
      <c r="B1332" s="71"/>
      <c r="C1332" s="71"/>
      <c r="D1332" s="71"/>
      <c r="E1332" s="71"/>
    </row>
    <row r="1333" spans="1:5" ht="12">
      <c r="A1333" s="71"/>
      <c r="B1333" s="71"/>
      <c r="C1333" s="71"/>
      <c r="D1333" s="71"/>
      <c r="E1333" s="71"/>
    </row>
    <row r="1334" spans="1:5" ht="12">
      <c r="A1334" s="71"/>
      <c r="B1334" s="71"/>
      <c r="C1334" s="71"/>
      <c r="D1334" s="71"/>
      <c r="E1334" s="71"/>
    </row>
    <row r="1335" spans="1:5" ht="12">
      <c r="A1335" s="71"/>
      <c r="B1335" s="71"/>
      <c r="C1335" s="71"/>
      <c r="D1335" s="71"/>
      <c r="E1335" s="71"/>
    </row>
    <row r="1336" spans="1:5" ht="12">
      <c r="A1336" s="71"/>
      <c r="B1336" s="71"/>
      <c r="C1336" s="71"/>
      <c r="D1336" s="71"/>
      <c r="E1336" s="71"/>
    </row>
    <row r="1337" spans="1:5" ht="12">
      <c r="A1337" s="71"/>
      <c r="B1337" s="71"/>
      <c r="C1337" s="71"/>
      <c r="D1337" s="71"/>
      <c r="E1337" s="71"/>
    </row>
    <row r="1338" spans="1:5" ht="12">
      <c r="A1338" s="71"/>
      <c r="B1338" s="71"/>
      <c r="C1338" s="71"/>
      <c r="D1338" s="71"/>
      <c r="E1338" s="71"/>
    </row>
    <row r="1339" spans="1:5" ht="12">
      <c r="A1339" s="71"/>
      <c r="B1339" s="71"/>
      <c r="C1339" s="71"/>
      <c r="D1339" s="71"/>
      <c r="E1339" s="71"/>
    </row>
    <row r="1340" spans="1:5" ht="12">
      <c r="A1340" s="71"/>
      <c r="B1340" s="71"/>
      <c r="C1340" s="71"/>
      <c r="D1340" s="71"/>
      <c r="E1340" s="71"/>
    </row>
    <row r="1341" spans="1:5" ht="12">
      <c r="A1341" s="71"/>
      <c r="B1341" s="71"/>
      <c r="C1341" s="71"/>
      <c r="D1341" s="71"/>
      <c r="E1341" s="71"/>
    </row>
    <row r="1342" spans="1:5" ht="12">
      <c r="A1342" s="71"/>
      <c r="B1342" s="71"/>
      <c r="C1342" s="71"/>
      <c r="D1342" s="71"/>
      <c r="E1342" s="71"/>
    </row>
    <row r="1343" spans="1:5" ht="12">
      <c r="A1343" s="71"/>
      <c r="B1343" s="71"/>
      <c r="C1343" s="71"/>
      <c r="D1343" s="71"/>
      <c r="E1343" s="71"/>
    </row>
    <row r="1344" spans="1:5" ht="12">
      <c r="A1344" s="71"/>
      <c r="B1344" s="71"/>
      <c r="C1344" s="71"/>
      <c r="D1344" s="71"/>
      <c r="E1344" s="71"/>
    </row>
    <row r="1345" spans="1:5" ht="12">
      <c r="A1345" s="71"/>
      <c r="B1345" s="71"/>
      <c r="C1345" s="71"/>
      <c r="D1345" s="71"/>
      <c r="E1345" s="71"/>
    </row>
    <row r="1346" spans="1:5" ht="12">
      <c r="A1346" s="71"/>
      <c r="B1346" s="71"/>
      <c r="C1346" s="71"/>
      <c r="D1346" s="71"/>
      <c r="E1346" s="71"/>
    </row>
    <row r="1347" spans="1:5" ht="12">
      <c r="A1347" s="71"/>
      <c r="B1347" s="71"/>
      <c r="C1347" s="71"/>
      <c r="D1347" s="71"/>
      <c r="E1347" s="71"/>
    </row>
    <row r="1348" spans="1:5" ht="12">
      <c r="A1348" s="71"/>
      <c r="B1348" s="71"/>
      <c r="C1348" s="71"/>
      <c r="D1348" s="71"/>
      <c r="E1348" s="71"/>
    </row>
    <row r="1349" spans="1:5" ht="12">
      <c r="A1349" s="71"/>
      <c r="B1349" s="71"/>
      <c r="C1349" s="71"/>
      <c r="D1349" s="71"/>
      <c r="E1349" s="71"/>
    </row>
    <row r="1350" spans="1:5" ht="12">
      <c r="A1350" s="71"/>
      <c r="B1350" s="71"/>
      <c r="C1350" s="71"/>
      <c r="D1350" s="71"/>
      <c r="E1350" s="71"/>
    </row>
    <row r="1351" spans="1:5" ht="12">
      <c r="A1351" s="71"/>
      <c r="B1351" s="71"/>
      <c r="C1351" s="71"/>
      <c r="D1351" s="71"/>
      <c r="E1351" s="71"/>
    </row>
    <row r="1352" spans="1:5" ht="12">
      <c r="A1352" s="71"/>
      <c r="B1352" s="71"/>
      <c r="C1352" s="71"/>
      <c r="D1352" s="71"/>
      <c r="E1352" s="71"/>
    </row>
    <row r="1353" spans="1:5" ht="12">
      <c r="A1353" s="71"/>
      <c r="B1353" s="71"/>
      <c r="C1353" s="71"/>
      <c r="D1353" s="71"/>
      <c r="E1353" s="71"/>
    </row>
    <row r="1354" spans="1:5" ht="12">
      <c r="A1354" s="71"/>
      <c r="B1354" s="71"/>
      <c r="C1354" s="71"/>
      <c r="D1354" s="71"/>
      <c r="E1354" s="71"/>
    </row>
    <row r="1355" spans="1:5" ht="12">
      <c r="A1355" s="71"/>
      <c r="B1355" s="71"/>
      <c r="C1355" s="71"/>
      <c r="D1355" s="71"/>
      <c r="E1355" s="71"/>
    </row>
    <row r="1356" spans="1:5" ht="12">
      <c r="A1356" s="71"/>
      <c r="B1356" s="71"/>
      <c r="C1356" s="71"/>
      <c r="D1356" s="71"/>
      <c r="E1356" s="71"/>
    </row>
    <row r="1357" spans="1:5" ht="12">
      <c r="A1357" s="71"/>
      <c r="B1357" s="71"/>
      <c r="C1357" s="71"/>
      <c r="D1357" s="71"/>
      <c r="E1357" s="71"/>
    </row>
    <row r="1358" spans="1:5" ht="12">
      <c r="A1358" s="71"/>
      <c r="B1358" s="71"/>
      <c r="C1358" s="71"/>
      <c r="D1358" s="71"/>
      <c r="E1358" s="71"/>
    </row>
    <row r="1359" spans="1:5" ht="12">
      <c r="A1359" s="71"/>
      <c r="B1359" s="71"/>
      <c r="C1359" s="71"/>
      <c r="D1359" s="71"/>
      <c r="E1359" s="71"/>
    </row>
    <row r="1360" spans="1:5" ht="12">
      <c r="A1360" s="71"/>
      <c r="B1360" s="71"/>
      <c r="C1360" s="71"/>
      <c r="D1360" s="71"/>
      <c r="E1360" s="71"/>
    </row>
    <row r="1361" spans="1:5" ht="12">
      <c r="A1361" s="71"/>
      <c r="B1361" s="71"/>
      <c r="C1361" s="71"/>
      <c r="D1361" s="71"/>
      <c r="E1361" s="71"/>
    </row>
    <row r="1362" spans="1:5" ht="12">
      <c r="A1362" s="71"/>
      <c r="B1362" s="71"/>
      <c r="C1362" s="71"/>
      <c r="D1362" s="71"/>
      <c r="E1362" s="71"/>
    </row>
    <row r="1363" spans="1:5" ht="12">
      <c r="A1363" s="71"/>
      <c r="B1363" s="71"/>
      <c r="C1363" s="71"/>
      <c r="D1363" s="71"/>
      <c r="E1363" s="71"/>
    </row>
    <row r="1364" spans="1:5" ht="12">
      <c r="A1364" s="71"/>
      <c r="B1364" s="71"/>
      <c r="C1364" s="71"/>
      <c r="D1364" s="71"/>
      <c r="E1364" s="71"/>
    </row>
    <row r="1365" spans="1:5" ht="12">
      <c r="A1365" s="71"/>
      <c r="B1365" s="71"/>
      <c r="C1365" s="71"/>
      <c r="D1365" s="71"/>
      <c r="E1365" s="71"/>
    </row>
    <row r="1366" spans="1:5" ht="12">
      <c r="A1366" s="71"/>
      <c r="B1366" s="71"/>
      <c r="C1366" s="71"/>
      <c r="D1366" s="71"/>
      <c r="E1366" s="71"/>
    </row>
    <row r="1367" spans="1:5" ht="12">
      <c r="A1367" s="71"/>
      <c r="B1367" s="71"/>
      <c r="C1367" s="71"/>
      <c r="D1367" s="71"/>
      <c r="E1367" s="71"/>
    </row>
    <row r="1368" spans="1:5" ht="12">
      <c r="A1368" s="71"/>
      <c r="B1368" s="71"/>
      <c r="C1368" s="71"/>
      <c r="D1368" s="71"/>
      <c r="E1368" s="71"/>
    </row>
    <row r="1369" spans="1:5" ht="12">
      <c r="A1369" s="71"/>
      <c r="B1369" s="71"/>
      <c r="C1369" s="71"/>
      <c r="D1369" s="71"/>
      <c r="E1369" s="71"/>
    </row>
    <row r="1370" spans="1:5" ht="12">
      <c r="A1370" s="71"/>
      <c r="B1370" s="71"/>
      <c r="C1370" s="71"/>
      <c r="D1370" s="71"/>
      <c r="E1370" s="71"/>
    </row>
    <row r="1371" spans="1:5" ht="12">
      <c r="A1371" s="71"/>
      <c r="B1371" s="71"/>
      <c r="C1371" s="71"/>
      <c r="D1371" s="71"/>
      <c r="E1371" s="71"/>
    </row>
    <row r="1372" spans="1:5" ht="12">
      <c r="A1372" s="71"/>
      <c r="B1372" s="71"/>
      <c r="C1372" s="71"/>
      <c r="D1372" s="71"/>
      <c r="E1372" s="71"/>
    </row>
    <row r="1373" spans="1:5" ht="12">
      <c r="A1373" s="71"/>
      <c r="B1373" s="71"/>
      <c r="C1373" s="71"/>
      <c r="D1373" s="71"/>
      <c r="E1373" s="71"/>
    </row>
    <row r="1374" spans="1:5" ht="12">
      <c r="A1374" s="71"/>
      <c r="B1374" s="71"/>
      <c r="C1374" s="71"/>
      <c r="D1374" s="71"/>
      <c r="E1374" s="71"/>
    </row>
    <row r="1375" spans="1:5" ht="12">
      <c r="A1375" s="71"/>
      <c r="B1375" s="71"/>
      <c r="C1375" s="71"/>
      <c r="D1375" s="71"/>
      <c r="E1375" s="71"/>
    </row>
    <row r="1376" spans="1:5" ht="12">
      <c r="A1376" s="71"/>
      <c r="B1376" s="71"/>
      <c r="C1376" s="71"/>
      <c r="D1376" s="71"/>
      <c r="E1376" s="71"/>
    </row>
    <row r="1377" spans="1:5" ht="12">
      <c r="A1377" s="71"/>
      <c r="B1377" s="71"/>
      <c r="C1377" s="71"/>
      <c r="D1377" s="71"/>
      <c r="E1377" s="71"/>
    </row>
    <row r="1378" spans="1:5" ht="12">
      <c r="A1378" s="71"/>
      <c r="B1378" s="71"/>
      <c r="C1378" s="71"/>
      <c r="D1378" s="71"/>
      <c r="E1378" s="71"/>
    </row>
    <row r="1379" spans="1:5" ht="12">
      <c r="A1379" s="71"/>
      <c r="B1379" s="71"/>
      <c r="C1379" s="71"/>
      <c r="D1379" s="71"/>
      <c r="E1379" s="71"/>
    </row>
    <row r="1380" spans="1:5" ht="12">
      <c r="A1380" s="71"/>
      <c r="B1380" s="71"/>
      <c r="C1380" s="71"/>
      <c r="D1380" s="71"/>
      <c r="E1380" s="71"/>
    </row>
    <row r="1381" spans="1:5" ht="12">
      <c r="A1381" s="71"/>
      <c r="B1381" s="71"/>
      <c r="C1381" s="71"/>
      <c r="D1381" s="71"/>
      <c r="E1381" s="71"/>
    </row>
    <row r="1382" spans="1:5" ht="12">
      <c r="A1382" s="71"/>
      <c r="B1382" s="71"/>
      <c r="C1382" s="71"/>
      <c r="D1382" s="71"/>
      <c r="E1382" s="71"/>
    </row>
    <row r="1383" spans="1:5" ht="12">
      <c r="A1383" s="71"/>
      <c r="B1383" s="71"/>
      <c r="C1383" s="71"/>
      <c r="D1383" s="71"/>
      <c r="E1383" s="71"/>
    </row>
    <row r="1384" spans="1:5" ht="12">
      <c r="A1384" s="71"/>
      <c r="B1384" s="71"/>
      <c r="C1384" s="71"/>
      <c r="D1384" s="71"/>
      <c r="E1384" s="71"/>
    </row>
    <row r="1385" spans="1:5" ht="12">
      <c r="A1385" s="71"/>
      <c r="B1385" s="71"/>
      <c r="C1385" s="71"/>
      <c r="D1385" s="71"/>
      <c r="E1385" s="71"/>
    </row>
    <row r="1386" spans="1:5" ht="12">
      <c r="A1386" s="71"/>
      <c r="B1386" s="71"/>
      <c r="C1386" s="71"/>
      <c r="D1386" s="71"/>
      <c r="E1386" s="71"/>
    </row>
    <row r="1387" spans="1:5" ht="12">
      <c r="A1387" s="71"/>
      <c r="B1387" s="71"/>
      <c r="C1387" s="71"/>
      <c r="D1387" s="71"/>
      <c r="E1387" s="71"/>
    </row>
    <row r="1388" spans="1:5" ht="12">
      <c r="A1388" s="71"/>
      <c r="B1388" s="71"/>
      <c r="C1388" s="71"/>
      <c r="D1388" s="71"/>
      <c r="E1388" s="71"/>
    </row>
    <row r="1389" spans="1:5" ht="12">
      <c r="A1389" s="71"/>
      <c r="B1389" s="71"/>
      <c r="C1389" s="71"/>
      <c r="D1389" s="71"/>
      <c r="E1389" s="71"/>
    </row>
    <row r="1390" spans="1:5" ht="12">
      <c r="A1390" s="71"/>
      <c r="B1390" s="71"/>
      <c r="C1390" s="71"/>
      <c r="D1390" s="71"/>
      <c r="E1390" s="71"/>
    </row>
    <row r="1391" spans="1:5" ht="12">
      <c r="A1391" s="71"/>
      <c r="B1391" s="71"/>
      <c r="C1391" s="71"/>
      <c r="D1391" s="71"/>
      <c r="E1391" s="71"/>
    </row>
    <row r="1392" spans="1:5" ht="12">
      <c r="A1392" s="71"/>
      <c r="B1392" s="71"/>
      <c r="C1392" s="71"/>
      <c r="D1392" s="71"/>
      <c r="E1392" s="71"/>
    </row>
    <row r="1393" spans="1:5" ht="12">
      <c r="A1393" s="71"/>
      <c r="B1393" s="71"/>
      <c r="C1393" s="71"/>
      <c r="D1393" s="71"/>
      <c r="E1393" s="71"/>
    </row>
    <row r="1394" spans="1:5" ht="12">
      <c r="A1394" s="71"/>
      <c r="B1394" s="71"/>
      <c r="C1394" s="71"/>
      <c r="D1394" s="71"/>
      <c r="E1394" s="71"/>
    </row>
    <row r="1395" spans="1:5" ht="12">
      <c r="A1395" s="71"/>
      <c r="B1395" s="71"/>
      <c r="C1395" s="71"/>
      <c r="D1395" s="71"/>
      <c r="E1395" s="71"/>
    </row>
    <row r="1396" spans="1:5" ht="12">
      <c r="A1396" s="71"/>
      <c r="B1396" s="71"/>
      <c r="C1396" s="71"/>
      <c r="D1396" s="71"/>
      <c r="E1396" s="71"/>
    </row>
    <row r="1397" spans="1:5" ht="12">
      <c r="A1397" s="71"/>
      <c r="B1397" s="71"/>
      <c r="C1397" s="71"/>
      <c r="D1397" s="71"/>
      <c r="E1397" s="71"/>
    </row>
    <row r="1398" spans="1:5" ht="12">
      <c r="A1398" s="71"/>
      <c r="B1398" s="71"/>
      <c r="C1398" s="71"/>
      <c r="D1398" s="71"/>
      <c r="E1398" s="71"/>
    </row>
    <row r="1399" spans="1:5" ht="12">
      <c r="A1399" s="71"/>
      <c r="B1399" s="71"/>
      <c r="C1399" s="71"/>
      <c r="D1399" s="71"/>
      <c r="E1399" s="71"/>
    </row>
    <row r="1400" spans="1:5" ht="12">
      <c r="A1400" s="71"/>
      <c r="B1400" s="71"/>
      <c r="C1400" s="71"/>
      <c r="D1400" s="71"/>
      <c r="E1400" s="71"/>
    </row>
    <row r="1401" spans="1:5" ht="12">
      <c r="A1401" s="71"/>
      <c r="B1401" s="71"/>
      <c r="C1401" s="71"/>
      <c r="D1401" s="71"/>
      <c r="E1401" s="71"/>
    </row>
    <row r="1402" spans="1:5" ht="12">
      <c r="A1402" s="71"/>
      <c r="B1402" s="71"/>
      <c r="C1402" s="71"/>
      <c r="D1402" s="71"/>
      <c r="E1402" s="71"/>
    </row>
    <row r="1403" spans="1:5" ht="12">
      <c r="A1403" s="71"/>
      <c r="B1403" s="71"/>
      <c r="C1403" s="71"/>
      <c r="D1403" s="71"/>
      <c r="E1403" s="71"/>
    </row>
    <row r="1404" spans="1:5" ht="12">
      <c r="A1404" s="71"/>
      <c r="B1404" s="71"/>
      <c r="C1404" s="71"/>
      <c r="D1404" s="71"/>
      <c r="E1404" s="71"/>
    </row>
    <row r="1405" spans="1:5" ht="12">
      <c r="A1405" s="71"/>
      <c r="B1405" s="71"/>
      <c r="C1405" s="71"/>
      <c r="D1405" s="71"/>
      <c r="E1405" s="71"/>
    </row>
    <row r="1406" spans="1:5" ht="12">
      <c r="A1406" s="71"/>
      <c r="B1406" s="71"/>
      <c r="C1406" s="71"/>
      <c r="D1406" s="71"/>
      <c r="E1406" s="71"/>
    </row>
    <row r="1407" spans="1:5" ht="12">
      <c r="A1407" s="71"/>
      <c r="B1407" s="71"/>
      <c r="C1407" s="71"/>
      <c r="D1407" s="71"/>
      <c r="E1407" s="71"/>
    </row>
    <row r="1408" spans="1:5" ht="12">
      <c r="A1408" s="71"/>
      <c r="B1408" s="71"/>
      <c r="C1408" s="71"/>
      <c r="D1408" s="71"/>
      <c r="E1408" s="71"/>
    </row>
    <row r="1409" spans="1:5" ht="12">
      <c r="A1409" s="71"/>
      <c r="B1409" s="71"/>
      <c r="C1409" s="71"/>
      <c r="D1409" s="71"/>
      <c r="E1409" s="71"/>
    </row>
    <row r="1410" spans="1:5" ht="12">
      <c r="A1410" s="71"/>
      <c r="B1410" s="71"/>
      <c r="C1410" s="71"/>
      <c r="D1410" s="71"/>
      <c r="E1410" s="71"/>
    </row>
    <row r="1411" spans="1:5" ht="12">
      <c r="A1411" s="71"/>
      <c r="B1411" s="71"/>
      <c r="C1411" s="71"/>
      <c r="D1411" s="71"/>
      <c r="E1411" s="71"/>
    </row>
    <row r="1412" spans="1:5" ht="12">
      <c r="A1412" s="71"/>
      <c r="B1412" s="71"/>
      <c r="C1412" s="71"/>
      <c r="D1412" s="71"/>
      <c r="E1412" s="71"/>
    </row>
    <row r="1413" spans="1:5" ht="12">
      <c r="A1413" s="71"/>
      <c r="B1413" s="71"/>
      <c r="C1413" s="71"/>
      <c r="D1413" s="71"/>
      <c r="E1413" s="71"/>
    </row>
    <row r="1414" spans="1:5" ht="12">
      <c r="A1414" s="71"/>
      <c r="B1414" s="71"/>
      <c r="C1414" s="71"/>
      <c r="D1414" s="71"/>
      <c r="E1414" s="71"/>
    </row>
    <row r="1415" spans="1:5" ht="12">
      <c r="A1415" s="71"/>
      <c r="B1415" s="71"/>
      <c r="C1415" s="71"/>
      <c r="D1415" s="71"/>
      <c r="E1415" s="71"/>
    </row>
    <row r="1416" spans="1:5" ht="12">
      <c r="A1416" s="71"/>
      <c r="B1416" s="71"/>
      <c r="C1416" s="71"/>
      <c r="D1416" s="71"/>
      <c r="E1416" s="71"/>
    </row>
    <row r="1417" spans="1:5" ht="12">
      <c r="A1417" s="71"/>
      <c r="B1417" s="71"/>
      <c r="C1417" s="71"/>
      <c r="D1417" s="71"/>
      <c r="E1417" s="71"/>
    </row>
    <row r="1418" spans="1:5" ht="12">
      <c r="A1418" s="71"/>
      <c r="B1418" s="71"/>
      <c r="C1418" s="71"/>
      <c r="D1418" s="71"/>
      <c r="E1418" s="71"/>
    </row>
    <row r="1419" spans="1:5" ht="12">
      <c r="A1419" s="71"/>
      <c r="B1419" s="71"/>
      <c r="C1419" s="71"/>
      <c r="D1419" s="71"/>
      <c r="E1419" s="71"/>
    </row>
    <row r="1420" spans="1:5" ht="12">
      <c r="A1420" s="71"/>
      <c r="B1420" s="71"/>
      <c r="C1420" s="71"/>
      <c r="D1420" s="71"/>
      <c r="E1420" s="71"/>
    </row>
    <row r="1421" spans="1:5" ht="12">
      <c r="A1421" s="71"/>
      <c r="B1421" s="71"/>
      <c r="C1421" s="71"/>
      <c r="D1421" s="71"/>
      <c r="E1421" s="71"/>
    </row>
    <row r="1422" spans="1:5" ht="12">
      <c r="A1422" s="71"/>
      <c r="B1422" s="71"/>
      <c r="C1422" s="71"/>
      <c r="D1422" s="71"/>
      <c r="E1422" s="71"/>
    </row>
    <row r="1423" spans="1:5" ht="12">
      <c r="A1423" s="71"/>
      <c r="B1423" s="71"/>
      <c r="C1423" s="71"/>
      <c r="D1423" s="71"/>
      <c r="E1423" s="71"/>
    </row>
    <row r="1424" spans="1:5" ht="12">
      <c r="A1424" s="71"/>
      <c r="B1424" s="71"/>
      <c r="C1424" s="71"/>
      <c r="D1424" s="71"/>
      <c r="E1424" s="71"/>
    </row>
    <row r="1425" spans="1:5" ht="12">
      <c r="A1425" s="71"/>
      <c r="B1425" s="71"/>
      <c r="C1425" s="71"/>
      <c r="D1425" s="71"/>
      <c r="E1425" s="71"/>
    </row>
    <row r="1426" spans="1:5" ht="12">
      <c r="A1426" s="71"/>
      <c r="B1426" s="71"/>
      <c r="C1426" s="71"/>
      <c r="D1426" s="71"/>
      <c r="E1426" s="71"/>
    </row>
    <row r="1427" spans="1:5" ht="12">
      <c r="A1427" s="71"/>
      <c r="B1427" s="71"/>
      <c r="C1427" s="71"/>
      <c r="D1427" s="71"/>
      <c r="E1427" s="71"/>
    </row>
    <row r="1428" spans="1:5" ht="12">
      <c r="A1428" s="71"/>
      <c r="B1428" s="71"/>
      <c r="C1428" s="71"/>
      <c r="D1428" s="71"/>
      <c r="E1428" s="71"/>
    </row>
    <row r="1429" spans="1:5" ht="12">
      <c r="A1429" s="71"/>
      <c r="B1429" s="71"/>
      <c r="C1429" s="71"/>
      <c r="D1429" s="71"/>
      <c r="E1429" s="71"/>
    </row>
    <row r="1430" spans="1:5" ht="12">
      <c r="A1430" s="71"/>
      <c r="B1430" s="71"/>
      <c r="C1430" s="71"/>
      <c r="D1430" s="71"/>
      <c r="E1430" s="71"/>
    </row>
    <row r="1431" spans="1:5" ht="12">
      <c r="A1431" s="71"/>
      <c r="B1431" s="71"/>
      <c r="C1431" s="71"/>
      <c r="D1431" s="71"/>
      <c r="E1431" s="71"/>
    </row>
    <row r="1432" spans="1:5" ht="12">
      <c r="A1432" s="71"/>
      <c r="B1432" s="71"/>
      <c r="C1432" s="71"/>
      <c r="D1432" s="71"/>
      <c r="E1432" s="71"/>
    </row>
    <row r="1433" spans="1:5" ht="12">
      <c r="A1433" s="71"/>
      <c r="B1433" s="71"/>
      <c r="C1433" s="71"/>
      <c r="D1433" s="71"/>
      <c r="E1433" s="71"/>
    </row>
    <row r="1434" spans="1:5" ht="12">
      <c r="A1434" s="71"/>
      <c r="B1434" s="71"/>
      <c r="C1434" s="71"/>
      <c r="D1434" s="71"/>
      <c r="E1434" s="71"/>
    </row>
    <row r="1435" spans="1:5" ht="12">
      <c r="A1435" s="71"/>
      <c r="B1435" s="71"/>
      <c r="C1435" s="71"/>
      <c r="D1435" s="71"/>
      <c r="E1435" s="71"/>
    </row>
    <row r="1436" spans="1:5" ht="12">
      <c r="A1436" s="71"/>
      <c r="B1436" s="71"/>
      <c r="C1436" s="71"/>
      <c r="D1436" s="71"/>
      <c r="E1436" s="71"/>
    </row>
    <row r="1437" spans="1:5" ht="12">
      <c r="A1437" s="71"/>
      <c r="B1437" s="71"/>
      <c r="C1437" s="71"/>
      <c r="D1437" s="71"/>
      <c r="E1437" s="71"/>
    </row>
    <row r="1438" spans="1:5" ht="12">
      <c r="A1438" s="71"/>
      <c r="B1438" s="71"/>
      <c r="C1438" s="71"/>
      <c r="D1438" s="71"/>
      <c r="E1438" s="71"/>
    </row>
    <row r="1439" spans="1:5" ht="12">
      <c r="A1439" s="71"/>
      <c r="B1439" s="71"/>
      <c r="C1439" s="71"/>
      <c r="D1439" s="71"/>
      <c r="E1439" s="71"/>
    </row>
    <row r="1440" spans="1:5" ht="12">
      <c r="A1440" s="71"/>
      <c r="B1440" s="71"/>
      <c r="C1440" s="71"/>
      <c r="D1440" s="71"/>
      <c r="E1440" s="71"/>
    </row>
    <row r="1441" spans="1:5" ht="12">
      <c r="A1441" s="71"/>
      <c r="B1441" s="71"/>
      <c r="C1441" s="71"/>
      <c r="D1441" s="71"/>
      <c r="E1441" s="71"/>
    </row>
    <row r="1442" spans="1:5" ht="12">
      <c r="A1442" s="71"/>
      <c r="B1442" s="71"/>
      <c r="C1442" s="71"/>
      <c r="D1442" s="71"/>
      <c r="E1442" s="71"/>
    </row>
    <row r="1443" spans="1:5" ht="12">
      <c r="A1443" s="71"/>
      <c r="B1443" s="71"/>
      <c r="C1443" s="71"/>
      <c r="D1443" s="71"/>
      <c r="E1443" s="71"/>
    </row>
    <row r="1444" spans="1:5" ht="12">
      <c r="A1444" s="71"/>
      <c r="B1444" s="71"/>
      <c r="C1444" s="71"/>
      <c r="D1444" s="71"/>
      <c r="E1444" s="71"/>
    </row>
    <row r="1445" spans="1:5" ht="12">
      <c r="A1445" s="71"/>
      <c r="B1445" s="71"/>
      <c r="C1445" s="71"/>
      <c r="D1445" s="71"/>
      <c r="E1445" s="71"/>
    </row>
    <row r="1446" spans="1:5" ht="12">
      <c r="A1446" s="71"/>
      <c r="B1446" s="71"/>
      <c r="C1446" s="71"/>
      <c r="D1446" s="71"/>
      <c r="E1446" s="71"/>
    </row>
    <row r="1447" spans="1:5" ht="12">
      <c r="A1447" s="71"/>
      <c r="B1447" s="71"/>
      <c r="C1447" s="71"/>
      <c r="D1447" s="71"/>
      <c r="E1447" s="71"/>
    </row>
    <row r="1448" spans="1:5" ht="12">
      <c r="A1448" s="71"/>
      <c r="B1448" s="71"/>
      <c r="C1448" s="71"/>
      <c r="D1448" s="71"/>
      <c r="E1448" s="71"/>
    </row>
    <row r="1449" spans="1:5" ht="12">
      <c r="A1449" s="71"/>
      <c r="B1449" s="71"/>
      <c r="C1449" s="71"/>
      <c r="D1449" s="71"/>
      <c r="E1449" s="71"/>
    </row>
    <row r="1450" spans="1:5" ht="12">
      <c r="A1450" s="71"/>
      <c r="B1450" s="71"/>
      <c r="C1450" s="71"/>
      <c r="D1450" s="71"/>
      <c r="E1450" s="71"/>
    </row>
    <row r="1451" spans="1:5" ht="12">
      <c r="A1451" s="71"/>
      <c r="B1451" s="71"/>
      <c r="C1451" s="71"/>
      <c r="D1451" s="71"/>
      <c r="E1451" s="71"/>
    </row>
    <row r="1452" spans="1:5" ht="12">
      <c r="A1452" s="71"/>
      <c r="B1452" s="71"/>
      <c r="C1452" s="71"/>
      <c r="D1452" s="71"/>
      <c r="E1452" s="71"/>
    </row>
    <row r="1453" spans="1:5" ht="12">
      <c r="A1453" s="71"/>
      <c r="B1453" s="71"/>
      <c r="C1453" s="71"/>
      <c r="D1453" s="71"/>
      <c r="E1453" s="71"/>
    </row>
    <row r="1454" spans="1:5" ht="12">
      <c r="A1454" s="71"/>
      <c r="B1454" s="71"/>
      <c r="C1454" s="71"/>
      <c r="D1454" s="71"/>
      <c r="E1454" s="71"/>
    </row>
    <row r="1455" spans="1:5" ht="12">
      <c r="A1455" s="71"/>
      <c r="B1455" s="71"/>
      <c r="C1455" s="71"/>
      <c r="D1455" s="71"/>
      <c r="E1455" s="71"/>
    </row>
    <row r="1456" spans="1:5" ht="12">
      <c r="A1456" s="71"/>
      <c r="B1456" s="71"/>
      <c r="C1456" s="71"/>
      <c r="D1456" s="71"/>
      <c r="E1456" s="71"/>
    </row>
    <row r="1457" spans="1:5" ht="12">
      <c r="A1457" s="71"/>
      <c r="B1457" s="71"/>
      <c r="C1457" s="71"/>
      <c r="D1457" s="71"/>
      <c r="E1457" s="71"/>
    </row>
    <row r="1458" spans="1:5" ht="12">
      <c r="A1458" s="71"/>
      <c r="B1458" s="71"/>
      <c r="C1458" s="71"/>
      <c r="D1458" s="71"/>
      <c r="E1458" s="71"/>
    </row>
    <row r="1459" spans="1:5" ht="12">
      <c r="A1459" s="71"/>
      <c r="B1459" s="71"/>
      <c r="C1459" s="71"/>
      <c r="D1459" s="71"/>
      <c r="E1459" s="71"/>
    </row>
    <row r="1460" spans="1:5" ht="12">
      <c r="A1460" s="71"/>
      <c r="B1460" s="71"/>
      <c r="C1460" s="71"/>
      <c r="D1460" s="71"/>
      <c r="E1460" s="71"/>
    </row>
    <row r="1461" spans="1:5" ht="12">
      <c r="A1461" s="71"/>
      <c r="B1461" s="71"/>
      <c r="C1461" s="71"/>
      <c r="D1461" s="71"/>
      <c r="E1461" s="71"/>
    </row>
    <row r="1462" spans="1:5" ht="12">
      <c r="A1462" s="71"/>
      <c r="B1462" s="71"/>
      <c r="C1462" s="71"/>
      <c r="D1462" s="71"/>
      <c r="E1462" s="71"/>
    </row>
    <row r="1463" spans="1:5" ht="12">
      <c r="A1463" s="71"/>
      <c r="B1463" s="71"/>
      <c r="C1463" s="71"/>
      <c r="D1463" s="71"/>
      <c r="E1463" s="71"/>
    </row>
    <row r="1464" spans="1:5" ht="12">
      <c r="A1464" s="71"/>
      <c r="B1464" s="71"/>
      <c r="C1464" s="71"/>
      <c r="D1464" s="71"/>
      <c r="E1464" s="71"/>
    </row>
    <row r="1465" spans="1:5" ht="12">
      <c r="A1465" s="71"/>
      <c r="B1465" s="71"/>
      <c r="C1465" s="71"/>
      <c r="D1465" s="71"/>
      <c r="E1465" s="71"/>
    </row>
    <row r="1466" spans="1:5" ht="12">
      <c r="A1466" s="71"/>
      <c r="B1466" s="71"/>
      <c r="C1466" s="71"/>
      <c r="D1466" s="71"/>
      <c r="E1466" s="71"/>
    </row>
    <row r="1467" spans="1:5" ht="12">
      <c r="A1467" s="71"/>
      <c r="B1467" s="71"/>
      <c r="C1467" s="71"/>
      <c r="D1467" s="71"/>
      <c r="E1467" s="71"/>
    </row>
    <row r="1468" spans="1:5" ht="12">
      <c r="A1468" s="71"/>
      <c r="B1468" s="71"/>
      <c r="C1468" s="71"/>
      <c r="D1468" s="71"/>
      <c r="E1468" s="71"/>
    </row>
    <row r="1469" spans="1:5" ht="12">
      <c r="A1469" s="71"/>
      <c r="B1469" s="71"/>
      <c r="C1469" s="71"/>
      <c r="D1469" s="71"/>
      <c r="E1469" s="71"/>
    </row>
    <row r="1470" spans="1:5" ht="12">
      <c r="A1470" s="71"/>
      <c r="B1470" s="71"/>
      <c r="C1470" s="71"/>
      <c r="D1470" s="71"/>
      <c r="E1470" s="71"/>
    </row>
    <row r="1471" spans="1:5" ht="12">
      <c r="A1471" s="71"/>
      <c r="B1471" s="71"/>
      <c r="C1471" s="71"/>
      <c r="D1471" s="71"/>
      <c r="E1471" s="71"/>
    </row>
    <row r="1472" spans="1:5" ht="12">
      <c r="A1472" s="71"/>
      <c r="B1472" s="71"/>
      <c r="C1472" s="71"/>
      <c r="D1472" s="71"/>
      <c r="E1472" s="71"/>
    </row>
    <row r="1473" spans="1:5" ht="12">
      <c r="A1473" s="71"/>
      <c r="B1473" s="71"/>
      <c r="C1473" s="71"/>
      <c r="D1473" s="71"/>
      <c r="E1473" s="71"/>
    </row>
    <row r="1474" spans="1:5" ht="12">
      <c r="A1474" s="71"/>
      <c r="B1474" s="71"/>
      <c r="C1474" s="71"/>
      <c r="D1474" s="71"/>
      <c r="E1474" s="71"/>
    </row>
    <row r="1475" spans="1:5" ht="12">
      <c r="A1475" s="71"/>
      <c r="B1475" s="71"/>
      <c r="C1475" s="71"/>
      <c r="D1475" s="71"/>
      <c r="E1475" s="71"/>
    </row>
    <row r="1476" spans="1:5" ht="12">
      <c r="A1476" s="71"/>
      <c r="B1476" s="71"/>
      <c r="C1476" s="71"/>
      <c r="D1476" s="71"/>
      <c r="E1476" s="71"/>
    </row>
    <row r="1477" spans="1:5" ht="12">
      <c r="A1477" s="71"/>
      <c r="B1477" s="71"/>
      <c r="C1477" s="71"/>
      <c r="D1477" s="71"/>
      <c r="E1477" s="71"/>
    </row>
    <row r="1478" spans="1:5" ht="12">
      <c r="A1478" s="71"/>
      <c r="B1478" s="71"/>
      <c r="C1478" s="71"/>
      <c r="D1478" s="71"/>
      <c r="E1478" s="71"/>
    </row>
    <row r="1479" spans="1:5" ht="12">
      <c r="A1479" s="71"/>
      <c r="B1479" s="71"/>
      <c r="C1479" s="71"/>
      <c r="D1479" s="71"/>
      <c r="E1479" s="71"/>
    </row>
    <row r="1480" spans="1:5" ht="12">
      <c r="A1480" s="71"/>
      <c r="B1480" s="71"/>
      <c r="C1480" s="71"/>
      <c r="D1480" s="71"/>
      <c r="E1480" s="71"/>
    </row>
    <row r="1481" spans="1:5" ht="12">
      <c r="A1481" s="71"/>
      <c r="B1481" s="71"/>
      <c r="C1481" s="71"/>
      <c r="D1481" s="71"/>
      <c r="E1481" s="71"/>
    </row>
    <row r="1482" spans="1:5" ht="12">
      <c r="A1482" s="71"/>
      <c r="B1482" s="71"/>
      <c r="C1482" s="71"/>
      <c r="D1482" s="71"/>
      <c r="E1482" s="71"/>
    </row>
    <row r="1483" spans="1:5" ht="12">
      <c r="A1483" s="71"/>
      <c r="B1483" s="71"/>
      <c r="C1483" s="71"/>
      <c r="D1483" s="71"/>
      <c r="E1483" s="71"/>
    </row>
    <row r="1484" spans="1:5" ht="12">
      <c r="A1484" s="71"/>
      <c r="B1484" s="71"/>
      <c r="C1484" s="71"/>
      <c r="D1484" s="71"/>
      <c r="E1484" s="71"/>
    </row>
    <row r="1485" spans="1:5" ht="12">
      <c r="A1485" s="71"/>
      <c r="B1485" s="71"/>
      <c r="C1485" s="71"/>
      <c r="D1485" s="71"/>
      <c r="E1485" s="71"/>
    </row>
    <row r="1486" spans="1:5" ht="12">
      <c r="A1486" s="71"/>
      <c r="B1486" s="71"/>
      <c r="C1486" s="71"/>
      <c r="D1486" s="71"/>
      <c r="E1486" s="71"/>
    </row>
    <row r="1487" spans="1:5" ht="12">
      <c r="A1487" s="71"/>
      <c r="B1487" s="71"/>
      <c r="C1487" s="71"/>
      <c r="D1487" s="71"/>
      <c r="E1487" s="71"/>
    </row>
    <row r="1488" spans="1:5" ht="12">
      <c r="A1488" s="71"/>
      <c r="B1488" s="71"/>
      <c r="C1488" s="71"/>
      <c r="D1488" s="71"/>
      <c r="E1488" s="71"/>
    </row>
    <row r="1489" spans="1:5" ht="12">
      <c r="A1489" s="71"/>
      <c r="B1489" s="71"/>
      <c r="C1489" s="71"/>
      <c r="D1489" s="71"/>
      <c r="E1489" s="71"/>
    </row>
    <row r="1490" spans="1:5" ht="12">
      <c r="A1490" s="71"/>
      <c r="B1490" s="71"/>
      <c r="C1490" s="71"/>
      <c r="D1490" s="71"/>
      <c r="E1490" s="71"/>
    </row>
    <row r="1491" spans="1:5" ht="12">
      <c r="A1491" s="71"/>
      <c r="B1491" s="71"/>
      <c r="C1491" s="71"/>
      <c r="D1491" s="71"/>
      <c r="E1491" s="71"/>
    </row>
    <row r="1492" spans="1:5" ht="12">
      <c r="A1492" s="71"/>
      <c r="B1492" s="71"/>
      <c r="C1492" s="71"/>
      <c r="D1492" s="71"/>
      <c r="E1492" s="71"/>
    </row>
    <row r="1493" spans="1:5" ht="12">
      <c r="A1493" s="71"/>
      <c r="B1493" s="71"/>
      <c r="C1493" s="71"/>
      <c r="D1493" s="71"/>
      <c r="E1493" s="71"/>
    </row>
    <row r="1494" spans="1:5" ht="12">
      <c r="A1494" s="71"/>
      <c r="B1494" s="71"/>
      <c r="C1494" s="71"/>
      <c r="D1494" s="71"/>
      <c r="E1494" s="71"/>
    </row>
    <row r="1495" spans="1:5" ht="12">
      <c r="A1495" s="71"/>
      <c r="B1495" s="71"/>
      <c r="C1495" s="71"/>
      <c r="D1495" s="71"/>
      <c r="E1495" s="71"/>
    </row>
    <row r="1496" spans="1:5" ht="12">
      <c r="A1496" s="71"/>
      <c r="B1496" s="71"/>
      <c r="C1496" s="71"/>
      <c r="D1496" s="71"/>
      <c r="E1496" s="71"/>
    </row>
    <row r="1497" spans="1:5" ht="12">
      <c r="A1497" s="71"/>
      <c r="B1497" s="71"/>
      <c r="C1497" s="71"/>
      <c r="D1497" s="71"/>
      <c r="E1497" s="71"/>
    </row>
    <row r="1498" spans="1:5" ht="12">
      <c r="A1498" s="71"/>
      <c r="B1498" s="71"/>
      <c r="C1498" s="71"/>
      <c r="D1498" s="71"/>
      <c r="E1498" s="71"/>
    </row>
    <row r="1499" spans="1:5" ht="12">
      <c r="A1499" s="71"/>
      <c r="B1499" s="71"/>
      <c r="C1499" s="71"/>
      <c r="D1499" s="71"/>
      <c r="E1499" s="71"/>
    </row>
    <row r="1500" spans="1:5" ht="12">
      <c r="A1500" s="71"/>
      <c r="B1500" s="71"/>
      <c r="C1500" s="71"/>
      <c r="D1500" s="71"/>
      <c r="E1500" s="71"/>
    </row>
    <row r="1501" spans="1:5" ht="12">
      <c r="A1501" s="71"/>
      <c r="B1501" s="71"/>
      <c r="C1501" s="71"/>
      <c r="D1501" s="71"/>
      <c r="E1501" s="71"/>
    </row>
    <row r="1502" spans="1:5" ht="12">
      <c r="A1502" s="71"/>
      <c r="B1502" s="71"/>
      <c r="C1502" s="71"/>
      <c r="D1502" s="71"/>
      <c r="E1502" s="71"/>
    </row>
    <row r="1503" spans="1:5" ht="12">
      <c r="A1503" s="71"/>
      <c r="B1503" s="71"/>
      <c r="C1503" s="71"/>
      <c r="D1503" s="71"/>
      <c r="E1503" s="71"/>
    </row>
    <row r="1504" spans="1:5" ht="12">
      <c r="A1504" s="71"/>
      <c r="B1504" s="71"/>
      <c r="C1504" s="71"/>
      <c r="D1504" s="71"/>
      <c r="E1504" s="71"/>
    </row>
    <row r="1505" spans="1:5" ht="12">
      <c r="A1505" s="71"/>
      <c r="B1505" s="71"/>
      <c r="C1505" s="71"/>
      <c r="D1505" s="71"/>
      <c r="E1505" s="71"/>
    </row>
    <row r="1506" spans="1:5" ht="12">
      <c r="A1506" s="71"/>
      <c r="B1506" s="71"/>
      <c r="C1506" s="71"/>
      <c r="D1506" s="71"/>
      <c r="E1506" s="71"/>
    </row>
    <row r="1507" spans="1:5" ht="12">
      <c r="A1507" s="71"/>
      <c r="B1507" s="71"/>
      <c r="C1507" s="71"/>
      <c r="D1507" s="71"/>
      <c r="E1507" s="71"/>
    </row>
    <row r="1508" spans="1:5" ht="12">
      <c r="A1508" s="71"/>
      <c r="B1508" s="71"/>
      <c r="C1508" s="71"/>
      <c r="D1508" s="71"/>
      <c r="E1508" s="71"/>
    </row>
    <row r="1509" spans="1:5" ht="12">
      <c r="A1509" s="71"/>
      <c r="B1509" s="71"/>
      <c r="C1509" s="71"/>
      <c r="D1509" s="71"/>
      <c r="E1509" s="71"/>
    </row>
    <row r="1510" spans="1:5" ht="12">
      <c r="A1510" s="71"/>
      <c r="B1510" s="71"/>
      <c r="C1510" s="71"/>
      <c r="D1510" s="71"/>
      <c r="E1510" s="71"/>
    </row>
    <row r="1511" spans="1:5" ht="12">
      <c r="A1511" s="71"/>
      <c r="B1511" s="71"/>
      <c r="C1511" s="71"/>
      <c r="D1511" s="71"/>
      <c r="E1511" s="71"/>
    </row>
    <row r="1512" spans="1:5" ht="12">
      <c r="A1512" s="71"/>
      <c r="B1512" s="71"/>
      <c r="C1512" s="71"/>
      <c r="D1512" s="71"/>
      <c r="E1512" s="71"/>
    </row>
    <row r="1513" spans="1:5" ht="12">
      <c r="A1513" s="71"/>
      <c r="B1513" s="71"/>
      <c r="C1513" s="71"/>
      <c r="D1513" s="71"/>
      <c r="E1513" s="71"/>
    </row>
    <row r="1514" spans="1:5" ht="12">
      <c r="A1514" s="71"/>
      <c r="B1514" s="71"/>
      <c r="C1514" s="71"/>
      <c r="D1514" s="71"/>
      <c r="E1514" s="71"/>
    </row>
    <row r="1515" spans="1:5" ht="12">
      <c r="A1515" s="71"/>
      <c r="B1515" s="71"/>
      <c r="C1515" s="71"/>
      <c r="D1515" s="71"/>
      <c r="E1515" s="71"/>
    </row>
    <row r="1516" spans="1:5" ht="12">
      <c r="A1516" s="71"/>
      <c r="B1516" s="71"/>
      <c r="C1516" s="71"/>
      <c r="D1516" s="71"/>
      <c r="E1516" s="71"/>
    </row>
    <row r="1517" spans="1:5" ht="12">
      <c r="A1517" s="71"/>
      <c r="B1517" s="71"/>
      <c r="C1517" s="71"/>
      <c r="D1517" s="71"/>
      <c r="E1517" s="71"/>
    </row>
    <row r="1518" spans="1:5" ht="12">
      <c r="A1518" s="71"/>
      <c r="B1518" s="71"/>
      <c r="C1518" s="71"/>
      <c r="D1518" s="71"/>
      <c r="E1518" s="71"/>
    </row>
    <row r="1519" spans="1:5" ht="12">
      <c r="A1519" s="71"/>
      <c r="B1519" s="71"/>
      <c r="C1519" s="71"/>
      <c r="D1519" s="71"/>
      <c r="E1519" s="71"/>
    </row>
    <row r="1520" spans="1:5" ht="12">
      <c r="A1520" s="71"/>
      <c r="B1520" s="71"/>
      <c r="C1520" s="71"/>
      <c r="D1520" s="71"/>
      <c r="E1520" s="71"/>
    </row>
    <row r="1521" spans="1:5" ht="12">
      <c r="A1521" s="71"/>
      <c r="B1521" s="71"/>
      <c r="C1521" s="71"/>
      <c r="D1521" s="71"/>
      <c r="E1521" s="71"/>
    </row>
    <row r="1522" spans="1:5" ht="12">
      <c r="A1522" s="71"/>
      <c r="B1522" s="71"/>
      <c r="C1522" s="71"/>
      <c r="D1522" s="71"/>
      <c r="E1522" s="71"/>
    </row>
    <row r="1523" spans="1:5" ht="12">
      <c r="A1523" s="71"/>
      <c r="B1523" s="71"/>
      <c r="C1523" s="71"/>
      <c r="D1523" s="71"/>
      <c r="E1523" s="71"/>
    </row>
    <row r="1524" spans="1:5" ht="12">
      <c r="A1524" s="71"/>
      <c r="B1524" s="71"/>
      <c r="C1524" s="71"/>
      <c r="D1524" s="71"/>
      <c r="E1524" s="71"/>
    </row>
    <row r="1525" spans="1:5" ht="12">
      <c r="A1525" s="71"/>
      <c r="B1525" s="71"/>
      <c r="C1525" s="71"/>
      <c r="D1525" s="71"/>
      <c r="E1525" s="71"/>
    </row>
    <row r="1526" spans="1:5" ht="12">
      <c r="A1526" s="71"/>
      <c r="B1526" s="71"/>
      <c r="C1526" s="71"/>
      <c r="D1526" s="71"/>
      <c r="E1526" s="71"/>
    </row>
    <row r="1527" spans="1:5" ht="12">
      <c r="A1527" s="71"/>
      <c r="B1527" s="71"/>
      <c r="C1527" s="71"/>
      <c r="D1527" s="71"/>
      <c r="E1527" s="71"/>
    </row>
    <row r="1528" spans="1:5" ht="12">
      <c r="A1528" s="71"/>
      <c r="B1528" s="71"/>
      <c r="C1528" s="71"/>
      <c r="D1528" s="71"/>
      <c r="E1528" s="71"/>
    </row>
    <row r="1529" spans="1:5" ht="12">
      <c r="A1529" s="71"/>
      <c r="B1529" s="71"/>
      <c r="C1529" s="71"/>
      <c r="D1529" s="71"/>
      <c r="E1529" s="71"/>
    </row>
    <row r="1530" spans="1:5" ht="12">
      <c r="A1530" s="71"/>
      <c r="B1530" s="71"/>
      <c r="C1530" s="71"/>
      <c r="D1530" s="71"/>
      <c r="E1530" s="71"/>
    </row>
    <row r="1531" spans="1:5" ht="12">
      <c r="A1531" s="71"/>
      <c r="B1531" s="71"/>
      <c r="C1531" s="71"/>
      <c r="D1531" s="71"/>
      <c r="E1531" s="71"/>
    </row>
    <row r="1532" spans="1:5" ht="12">
      <c r="A1532" s="71"/>
      <c r="B1532" s="71"/>
      <c r="C1532" s="71"/>
      <c r="D1532" s="71"/>
      <c r="E1532" s="71"/>
    </row>
    <row r="1533" spans="1:5" ht="12">
      <c r="A1533" s="71"/>
      <c r="B1533" s="71"/>
      <c r="C1533" s="71"/>
      <c r="D1533" s="71"/>
      <c r="E1533" s="71"/>
    </row>
    <row r="1534" spans="1:5" ht="12">
      <c r="A1534" s="71"/>
      <c r="B1534" s="71"/>
      <c r="C1534" s="71"/>
      <c r="D1534" s="71"/>
      <c r="E1534" s="71"/>
    </row>
    <row r="1535" spans="1:5" ht="12">
      <c r="A1535" s="71"/>
      <c r="B1535" s="71"/>
      <c r="C1535" s="71"/>
      <c r="D1535" s="71"/>
      <c r="E1535" s="71"/>
    </row>
    <row r="1536" spans="1:5" ht="12">
      <c r="A1536" s="71"/>
      <c r="B1536" s="71"/>
      <c r="C1536" s="71"/>
      <c r="D1536" s="71"/>
      <c r="E1536" s="71"/>
    </row>
    <row r="1537" spans="1:5" ht="12">
      <c r="A1537" s="71"/>
      <c r="B1537" s="71"/>
      <c r="C1537" s="71"/>
      <c r="D1537" s="71"/>
      <c r="E1537" s="71"/>
    </row>
    <row r="1538" spans="1:5" ht="12">
      <c r="A1538" s="71"/>
      <c r="B1538" s="71"/>
      <c r="C1538" s="71"/>
      <c r="D1538" s="71"/>
      <c r="E1538" s="71"/>
    </row>
    <row r="1539" spans="1:5" ht="12">
      <c r="A1539" s="71"/>
      <c r="B1539" s="71"/>
      <c r="C1539" s="71"/>
      <c r="D1539" s="71"/>
      <c r="E1539" s="71"/>
    </row>
    <row r="1540" spans="1:5" ht="12">
      <c r="A1540" s="71"/>
      <c r="B1540" s="71"/>
      <c r="C1540" s="71"/>
      <c r="D1540" s="71"/>
      <c r="E1540" s="71"/>
    </row>
    <row r="1541" spans="1:5" ht="12">
      <c r="A1541" s="71"/>
      <c r="B1541" s="71"/>
      <c r="C1541" s="71"/>
      <c r="D1541" s="71"/>
      <c r="E1541" s="71"/>
    </row>
    <row r="1542" spans="1:5" ht="12">
      <c r="A1542" s="71"/>
      <c r="B1542" s="71"/>
      <c r="C1542" s="71"/>
      <c r="D1542" s="71"/>
      <c r="E1542" s="71"/>
    </row>
    <row r="1543" spans="1:5" ht="12">
      <c r="A1543" s="71"/>
      <c r="B1543" s="71"/>
      <c r="C1543" s="71"/>
      <c r="D1543" s="71"/>
      <c r="E1543" s="71"/>
    </row>
  </sheetData>
  <mergeCells count="13">
    <mergeCell ref="F6:F8"/>
    <mergeCell ref="B6:B8"/>
    <mergeCell ref="G6:G8"/>
    <mergeCell ref="H6:H8"/>
    <mergeCell ref="A1:E1"/>
    <mergeCell ref="C6:C8"/>
    <mergeCell ref="A75:I75"/>
    <mergeCell ref="D6:D8"/>
    <mergeCell ref="A6:A8"/>
    <mergeCell ref="A3:I3"/>
    <mergeCell ref="I6:I8"/>
    <mergeCell ref="D4:I5"/>
    <mergeCell ref="E6:E8"/>
  </mergeCells>
  <printOptions horizontalCentered="1"/>
  <pageMargins left="0.1968503937007874" right="0" top="0.3937007874015748" bottom="0.984251968503937" header="0" footer="0"/>
  <pageSetup horizontalDpi="600" verticalDpi="600" orientation="portrait" paperSize="9" scale="74" r:id="rId1"/>
  <rowBreaks count="1" manualBreakCount="1">
    <brk id="76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4.8515625" style="50" customWidth="1"/>
    <col min="2" max="2" width="9.421875" style="50" customWidth="1"/>
    <col min="3" max="3" width="9.8515625" style="50" customWidth="1"/>
    <col min="4" max="4" width="11.28125" style="50" customWidth="1"/>
    <col min="5" max="5" width="9.140625" style="50" customWidth="1"/>
    <col min="6" max="6" width="9.57421875" style="50" customWidth="1"/>
    <col min="7" max="7" width="11.57421875" style="50" customWidth="1"/>
    <col min="8" max="8" width="8.8515625" style="50" customWidth="1"/>
    <col min="9" max="9" width="9.7109375" style="50" customWidth="1"/>
    <col min="10" max="10" width="11.8515625" style="50" customWidth="1"/>
    <col min="11" max="16384" width="11.421875" style="50" customWidth="1"/>
  </cols>
  <sheetData>
    <row r="1" spans="1:10" ht="18" customHeight="1">
      <c r="A1" s="416" t="s">
        <v>564</v>
      </c>
      <c r="B1" s="417"/>
      <c r="C1" s="417"/>
      <c r="D1" s="415"/>
      <c r="E1" s="415"/>
      <c r="J1" s="160" t="s">
        <v>565</v>
      </c>
    </row>
    <row r="4" spans="1:10" ht="12.75" customHeight="1">
      <c r="A4" s="509" t="s">
        <v>523</v>
      </c>
      <c r="B4" s="509"/>
      <c r="C4" s="509"/>
      <c r="D4" s="509"/>
      <c r="E4" s="509"/>
      <c r="F4" s="509"/>
      <c r="G4" s="509"/>
      <c r="H4" s="509"/>
      <c r="I4" s="509"/>
      <c r="J4" s="509"/>
    </row>
    <row r="5" spans="1:10" ht="12">
      <c r="A5" s="509"/>
      <c r="B5" s="509"/>
      <c r="C5" s="509"/>
      <c r="D5" s="509"/>
      <c r="E5" s="509"/>
      <c r="F5" s="509"/>
      <c r="G5" s="509"/>
      <c r="H5" s="509"/>
      <c r="I5" s="509"/>
      <c r="J5" s="509"/>
    </row>
    <row r="6" spans="1:10" ht="12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4.25" customHeight="1">
      <c r="A7" s="127" t="s">
        <v>593</v>
      </c>
      <c r="B7" s="128"/>
      <c r="C7" s="119"/>
      <c r="D7" s="119"/>
      <c r="E7" s="119"/>
      <c r="F7" s="119"/>
      <c r="G7" s="119"/>
      <c r="H7" s="119"/>
      <c r="I7" s="119"/>
      <c r="J7" s="119"/>
    </row>
    <row r="8" spans="1:10" ht="29.25" customHeight="1">
      <c r="A8" s="504" t="s">
        <v>413</v>
      </c>
      <c r="B8" s="510" t="s">
        <v>524</v>
      </c>
      <c r="C8" s="510"/>
      <c r="D8" s="510"/>
      <c r="E8" s="507" t="s">
        <v>628</v>
      </c>
      <c r="F8" s="507"/>
      <c r="G8" s="507"/>
      <c r="H8" s="507" t="s">
        <v>525</v>
      </c>
      <c r="I8" s="507"/>
      <c r="J8" s="507"/>
    </row>
    <row r="9" spans="1:10" ht="18.75" customHeight="1">
      <c r="A9" s="505"/>
      <c r="B9" s="502" t="s">
        <v>526</v>
      </c>
      <c r="C9" s="502" t="s">
        <v>527</v>
      </c>
      <c r="D9" s="502" t="s">
        <v>528</v>
      </c>
      <c r="E9" s="502" t="s">
        <v>526</v>
      </c>
      <c r="F9" s="502" t="s">
        <v>527</v>
      </c>
      <c r="G9" s="502" t="s">
        <v>528</v>
      </c>
      <c r="H9" s="502" t="s">
        <v>526</v>
      </c>
      <c r="I9" s="502" t="s">
        <v>527</v>
      </c>
      <c r="J9" s="502" t="s">
        <v>528</v>
      </c>
    </row>
    <row r="10" spans="1:10" ht="12" customHeight="1">
      <c r="A10" s="506"/>
      <c r="B10" s="503"/>
      <c r="C10" s="503"/>
      <c r="D10" s="503"/>
      <c r="E10" s="503"/>
      <c r="F10" s="503"/>
      <c r="G10" s="503"/>
      <c r="H10" s="503"/>
      <c r="I10" s="503"/>
      <c r="J10" s="503"/>
    </row>
    <row r="11" spans="1:10" ht="9" customHeight="1">
      <c r="A11" s="138"/>
      <c r="B11" s="139"/>
      <c r="C11" s="139"/>
      <c r="D11" s="140"/>
      <c r="E11" s="140"/>
      <c r="F11" s="140"/>
      <c r="G11" s="140"/>
      <c r="H11" s="140"/>
      <c r="I11" s="140"/>
      <c r="J11" s="140"/>
    </row>
    <row r="12" spans="1:10" ht="12">
      <c r="A12" s="141" t="s">
        <v>529</v>
      </c>
      <c r="B12" s="60">
        <v>7541</v>
      </c>
      <c r="C12" s="60">
        <v>487325</v>
      </c>
      <c r="D12" s="60">
        <v>7945495</v>
      </c>
      <c r="E12" s="60">
        <v>30405</v>
      </c>
      <c r="F12" s="60">
        <v>15071</v>
      </c>
      <c r="G12" s="60">
        <v>11378</v>
      </c>
      <c r="H12" s="60">
        <v>69</v>
      </c>
      <c r="I12" s="60">
        <v>4325</v>
      </c>
      <c r="J12" s="60">
        <v>81642</v>
      </c>
    </row>
    <row r="13" spans="1:9" ht="9" customHeight="1">
      <c r="A13" s="141"/>
      <c r="B13" s="17"/>
      <c r="C13" s="17"/>
      <c r="D13" s="17"/>
      <c r="E13" s="17"/>
      <c r="F13" s="17"/>
      <c r="G13" s="17"/>
      <c r="H13" s="17"/>
      <c r="I13" s="17"/>
    </row>
    <row r="14" spans="1:10" s="230" customFormat="1" ht="18" customHeight="1">
      <c r="A14" s="145" t="s">
        <v>530</v>
      </c>
      <c r="B14" s="142">
        <v>1453</v>
      </c>
      <c r="C14" s="142">
        <v>119834</v>
      </c>
      <c r="D14" s="142">
        <v>922508</v>
      </c>
      <c r="E14" s="143">
        <v>374</v>
      </c>
      <c r="F14" s="143">
        <v>374</v>
      </c>
      <c r="G14" s="143">
        <v>374</v>
      </c>
      <c r="H14" s="154">
        <v>3</v>
      </c>
      <c r="I14" s="154">
        <v>1202</v>
      </c>
      <c r="J14" s="154">
        <v>6626</v>
      </c>
    </row>
    <row r="15" spans="1:10" s="262" customFormat="1" ht="18" customHeight="1">
      <c r="A15" s="145" t="s">
        <v>362</v>
      </c>
      <c r="B15" s="142">
        <v>164</v>
      </c>
      <c r="C15" s="144">
        <v>10920</v>
      </c>
      <c r="D15" s="144">
        <v>90340</v>
      </c>
      <c r="E15" s="142">
        <v>8657</v>
      </c>
      <c r="F15" s="144">
        <v>13208</v>
      </c>
      <c r="G15" s="144">
        <v>9120</v>
      </c>
      <c r="H15" s="144" t="s">
        <v>385</v>
      </c>
      <c r="I15" s="144" t="s">
        <v>385</v>
      </c>
      <c r="J15" s="144" t="s">
        <v>385</v>
      </c>
    </row>
    <row r="16" spans="1:10" s="262" customFormat="1" ht="18" customHeight="1">
      <c r="A16" s="145" t="s">
        <v>531</v>
      </c>
      <c r="B16" s="144">
        <v>211</v>
      </c>
      <c r="C16" s="144">
        <v>2571</v>
      </c>
      <c r="D16" s="144">
        <v>75194</v>
      </c>
      <c r="E16" s="144" t="s">
        <v>385</v>
      </c>
      <c r="F16" s="144" t="s">
        <v>385</v>
      </c>
      <c r="G16" s="144" t="s">
        <v>385</v>
      </c>
      <c r="H16" s="144" t="s">
        <v>385</v>
      </c>
      <c r="I16" s="144" t="s">
        <v>385</v>
      </c>
      <c r="J16" s="144" t="s">
        <v>385</v>
      </c>
    </row>
    <row r="17" spans="1:10" s="262" customFormat="1" ht="18" customHeight="1">
      <c r="A17" s="145" t="s">
        <v>636</v>
      </c>
      <c r="B17" s="142">
        <v>64</v>
      </c>
      <c r="C17" s="144" t="s">
        <v>359</v>
      </c>
      <c r="D17" s="144" t="s">
        <v>359</v>
      </c>
      <c r="E17" s="144">
        <v>11594</v>
      </c>
      <c r="F17" s="144" t="s">
        <v>359</v>
      </c>
      <c r="G17" s="144" t="s">
        <v>359</v>
      </c>
      <c r="H17" s="144" t="s">
        <v>385</v>
      </c>
      <c r="I17" s="144" t="s">
        <v>385</v>
      </c>
      <c r="J17" s="144" t="s">
        <v>385</v>
      </c>
    </row>
    <row r="18" spans="1:10" s="262" customFormat="1" ht="18" customHeight="1">
      <c r="A18" s="145" t="s">
        <v>365</v>
      </c>
      <c r="B18" s="142">
        <v>305</v>
      </c>
      <c r="C18" s="144">
        <v>305</v>
      </c>
      <c r="D18" s="142">
        <v>71498</v>
      </c>
      <c r="E18" s="144" t="s">
        <v>385</v>
      </c>
      <c r="F18" s="144" t="s">
        <v>385</v>
      </c>
      <c r="G18" s="144" t="s">
        <v>385</v>
      </c>
      <c r="H18" s="144" t="s">
        <v>385</v>
      </c>
      <c r="I18" s="144" t="s">
        <v>385</v>
      </c>
      <c r="J18" s="144" t="s">
        <v>385</v>
      </c>
    </row>
    <row r="19" spans="1:10" s="262" customFormat="1" ht="18" customHeight="1">
      <c r="A19" s="145" t="s">
        <v>635</v>
      </c>
      <c r="B19" s="142">
        <v>157</v>
      </c>
      <c r="C19" s="144">
        <v>6809</v>
      </c>
      <c r="D19" s="144">
        <v>63121</v>
      </c>
      <c r="E19" s="144">
        <v>5052</v>
      </c>
      <c r="F19" s="144" t="s">
        <v>359</v>
      </c>
      <c r="G19" s="144" t="s">
        <v>359</v>
      </c>
      <c r="H19" s="144" t="s">
        <v>385</v>
      </c>
      <c r="I19" s="144" t="s">
        <v>385</v>
      </c>
      <c r="J19" s="144" t="s">
        <v>385</v>
      </c>
    </row>
    <row r="20" spans="1:10" s="262" customFormat="1" ht="18" customHeight="1">
      <c r="A20" s="145" t="s">
        <v>532</v>
      </c>
      <c r="B20" s="142">
        <v>244</v>
      </c>
      <c r="C20" s="142">
        <v>7941</v>
      </c>
      <c r="D20" s="142">
        <v>151673</v>
      </c>
      <c r="E20" s="144" t="s">
        <v>385</v>
      </c>
      <c r="F20" s="144" t="s">
        <v>385</v>
      </c>
      <c r="G20" s="144" t="s">
        <v>385</v>
      </c>
      <c r="H20" s="144" t="s">
        <v>385</v>
      </c>
      <c r="I20" s="144" t="s">
        <v>385</v>
      </c>
      <c r="J20" s="144" t="s">
        <v>385</v>
      </c>
    </row>
    <row r="21" spans="1:10" s="262" customFormat="1" ht="18" customHeight="1">
      <c r="A21" s="145" t="s">
        <v>368</v>
      </c>
      <c r="B21" s="142">
        <v>398</v>
      </c>
      <c r="C21" s="142">
        <v>4969</v>
      </c>
      <c r="D21" s="142">
        <v>162326</v>
      </c>
      <c r="E21" s="144" t="s">
        <v>385</v>
      </c>
      <c r="F21" s="144" t="s">
        <v>385</v>
      </c>
      <c r="G21" s="144" t="s">
        <v>385</v>
      </c>
      <c r="H21" s="144">
        <v>8</v>
      </c>
      <c r="I21" s="144" t="s">
        <v>359</v>
      </c>
      <c r="J21" s="144" t="s">
        <v>359</v>
      </c>
    </row>
    <row r="22" spans="1:10" s="262" customFormat="1" ht="18" customHeight="1">
      <c r="A22" s="145" t="s">
        <v>369</v>
      </c>
      <c r="B22" s="142">
        <v>1061</v>
      </c>
      <c r="C22" s="142">
        <v>14124</v>
      </c>
      <c r="D22" s="142">
        <v>762550</v>
      </c>
      <c r="E22" s="144">
        <v>220</v>
      </c>
      <c r="F22" s="144">
        <v>238</v>
      </c>
      <c r="G22" s="144">
        <v>220</v>
      </c>
      <c r="H22" s="144">
        <v>17</v>
      </c>
      <c r="I22" s="144">
        <v>106</v>
      </c>
      <c r="J22" s="144">
        <v>12883</v>
      </c>
    </row>
    <row r="23" spans="1:10" s="262" customFormat="1" ht="18" customHeight="1">
      <c r="A23" s="145" t="s">
        <v>533</v>
      </c>
      <c r="B23" s="142">
        <v>510</v>
      </c>
      <c r="C23" s="142">
        <v>7697</v>
      </c>
      <c r="D23" s="142">
        <v>216250</v>
      </c>
      <c r="E23" s="144" t="s">
        <v>385</v>
      </c>
      <c r="F23" s="144" t="s">
        <v>385</v>
      </c>
      <c r="G23" s="144" t="s">
        <v>385</v>
      </c>
      <c r="H23" s="144">
        <v>5</v>
      </c>
      <c r="I23" s="144">
        <v>2789</v>
      </c>
      <c r="J23" s="144">
        <v>49769</v>
      </c>
    </row>
    <row r="24" spans="1:10" s="262" customFormat="1" ht="18" customHeight="1">
      <c r="A24" s="145" t="s">
        <v>371</v>
      </c>
      <c r="B24" s="142">
        <v>81</v>
      </c>
      <c r="C24" s="142">
        <v>3212</v>
      </c>
      <c r="D24" s="142">
        <v>40295</v>
      </c>
      <c r="E24" s="144" t="s">
        <v>385</v>
      </c>
      <c r="F24" s="144" t="s">
        <v>385</v>
      </c>
      <c r="G24" s="144" t="s">
        <v>385</v>
      </c>
      <c r="H24" s="144">
        <v>1</v>
      </c>
      <c r="I24" s="144">
        <v>1</v>
      </c>
      <c r="J24" s="144">
        <v>530</v>
      </c>
    </row>
    <row r="25" spans="1:10" s="262" customFormat="1" ht="18" customHeight="1">
      <c r="A25" s="145" t="s">
        <v>372</v>
      </c>
      <c r="B25" s="142">
        <v>77</v>
      </c>
      <c r="C25" s="142">
        <v>12365</v>
      </c>
      <c r="D25" s="142">
        <v>60750</v>
      </c>
      <c r="E25" s="144" t="s">
        <v>385</v>
      </c>
      <c r="F25" s="144" t="s">
        <v>385</v>
      </c>
      <c r="G25" s="144" t="s">
        <v>385</v>
      </c>
      <c r="H25" s="144">
        <v>17</v>
      </c>
      <c r="I25" s="144">
        <v>219</v>
      </c>
      <c r="J25" s="144">
        <v>4102</v>
      </c>
    </row>
    <row r="26" spans="1:10" s="262" customFormat="1" ht="18" customHeight="1">
      <c r="A26" s="145" t="s">
        <v>534</v>
      </c>
      <c r="B26" s="142">
        <v>811</v>
      </c>
      <c r="C26" s="142">
        <v>22253</v>
      </c>
      <c r="D26" s="142">
        <v>711946</v>
      </c>
      <c r="E26" s="142">
        <v>9</v>
      </c>
      <c r="F26" s="142">
        <v>9</v>
      </c>
      <c r="G26" s="144">
        <v>9</v>
      </c>
      <c r="H26" s="144" t="s">
        <v>385</v>
      </c>
      <c r="I26" s="144" t="s">
        <v>385</v>
      </c>
      <c r="J26" s="144" t="s">
        <v>385</v>
      </c>
    </row>
    <row r="27" spans="1:10" s="262" customFormat="1" ht="18" customHeight="1">
      <c r="A27" s="145" t="s">
        <v>535</v>
      </c>
      <c r="B27" s="142">
        <v>146</v>
      </c>
      <c r="C27" s="142">
        <v>6659</v>
      </c>
      <c r="D27" s="142">
        <v>70612</v>
      </c>
      <c r="E27" s="144" t="s">
        <v>385</v>
      </c>
      <c r="F27" s="144" t="s">
        <v>385</v>
      </c>
      <c r="G27" s="144" t="s">
        <v>385</v>
      </c>
      <c r="H27" s="144" t="s">
        <v>385</v>
      </c>
      <c r="I27" s="144" t="s">
        <v>385</v>
      </c>
      <c r="J27" s="144" t="s">
        <v>385</v>
      </c>
    </row>
    <row r="28" spans="1:10" s="262" customFormat="1" ht="18" customHeight="1">
      <c r="A28" s="145" t="s">
        <v>626</v>
      </c>
      <c r="B28" s="142">
        <v>45</v>
      </c>
      <c r="C28" s="144">
        <v>45</v>
      </c>
      <c r="D28" s="144" t="s">
        <v>359</v>
      </c>
      <c r="E28" s="142">
        <v>3542</v>
      </c>
      <c r="F28" s="144" t="s">
        <v>359</v>
      </c>
      <c r="G28" s="144" t="s">
        <v>359</v>
      </c>
      <c r="H28" s="144" t="s">
        <v>385</v>
      </c>
      <c r="I28" s="144" t="s">
        <v>385</v>
      </c>
      <c r="J28" s="144" t="s">
        <v>385</v>
      </c>
    </row>
    <row r="29" spans="1:10" s="262" customFormat="1" ht="18" customHeight="1">
      <c r="A29" s="145" t="s">
        <v>536</v>
      </c>
      <c r="B29" s="142">
        <v>1256</v>
      </c>
      <c r="C29" s="144" t="s">
        <v>359</v>
      </c>
      <c r="D29" s="142">
        <v>415882</v>
      </c>
      <c r="E29" s="144" t="s">
        <v>385</v>
      </c>
      <c r="F29" s="144" t="s">
        <v>385</v>
      </c>
      <c r="G29" s="144" t="s">
        <v>385</v>
      </c>
      <c r="H29" s="144">
        <v>10</v>
      </c>
      <c r="I29" s="144" t="s">
        <v>359</v>
      </c>
      <c r="J29" s="142">
        <v>1910</v>
      </c>
    </row>
    <row r="30" spans="1:10" s="230" customFormat="1" ht="18" customHeight="1">
      <c r="A30" s="145" t="s">
        <v>377</v>
      </c>
      <c r="B30" s="142">
        <v>27</v>
      </c>
      <c r="C30" s="142">
        <v>37</v>
      </c>
      <c r="D30" s="142">
        <v>6884</v>
      </c>
      <c r="E30" s="142">
        <v>957</v>
      </c>
      <c r="F30" s="142">
        <v>1242</v>
      </c>
      <c r="G30" s="142">
        <v>1655</v>
      </c>
      <c r="H30" s="144">
        <v>2</v>
      </c>
      <c r="I30" s="144">
        <v>2</v>
      </c>
      <c r="J30" s="144">
        <v>2</v>
      </c>
    </row>
    <row r="31" spans="1:10" s="262" customFormat="1" ht="18" customHeight="1">
      <c r="A31" s="145" t="s">
        <v>538</v>
      </c>
      <c r="B31" s="144">
        <v>531</v>
      </c>
      <c r="C31" s="144">
        <v>267584</v>
      </c>
      <c r="D31" s="144">
        <v>4123666</v>
      </c>
      <c r="E31" s="144" t="s">
        <v>385</v>
      </c>
      <c r="F31" s="144" t="s">
        <v>385</v>
      </c>
      <c r="G31" s="144" t="s">
        <v>385</v>
      </c>
      <c r="H31" s="144">
        <v>6</v>
      </c>
      <c r="I31" s="144">
        <v>6</v>
      </c>
      <c r="J31" s="144">
        <v>5820</v>
      </c>
    </row>
    <row r="32" spans="1:10" s="230" customFormat="1" ht="9" customHeight="1">
      <c r="A32" s="272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s="230" customFormat="1" ht="9" customHeight="1">
      <c r="A33" s="316"/>
      <c r="B33" s="265"/>
      <c r="C33" s="265"/>
      <c r="D33" s="265"/>
      <c r="E33" s="265"/>
      <c r="F33" s="265"/>
      <c r="G33" s="265"/>
      <c r="H33" s="265"/>
      <c r="I33" s="265"/>
      <c r="J33" s="265"/>
    </row>
    <row r="34" spans="1:10" s="230" customFormat="1" ht="24.75" customHeight="1">
      <c r="A34" s="496" t="s">
        <v>627</v>
      </c>
      <c r="B34" s="496"/>
      <c r="C34" s="496"/>
      <c r="D34" s="496"/>
      <c r="E34" s="496"/>
      <c r="F34" s="496"/>
      <c r="G34" s="496"/>
      <c r="H34" s="496"/>
      <c r="I34" s="496"/>
      <c r="J34" s="496"/>
    </row>
    <row r="35" spans="1:10" s="230" customFormat="1" ht="24.75" customHeight="1">
      <c r="A35" s="508" t="s">
        <v>638</v>
      </c>
      <c r="B35" s="508"/>
      <c r="C35" s="508"/>
      <c r="D35" s="508"/>
      <c r="E35" s="508"/>
      <c r="F35" s="508"/>
      <c r="G35" s="508"/>
      <c r="H35" s="508"/>
      <c r="I35" s="508"/>
      <c r="J35" s="508"/>
    </row>
    <row r="36" spans="1:10" s="230" customFormat="1" ht="12" customHeight="1">
      <c r="A36" s="190" t="s">
        <v>580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s="230" customFormat="1" ht="12">
      <c r="A37" s="501"/>
      <c r="B37" s="501"/>
      <c r="C37" s="501"/>
      <c r="D37" s="501"/>
      <c r="E37" s="501"/>
      <c r="F37" s="501"/>
      <c r="G37" s="501"/>
      <c r="H37" s="501"/>
      <c r="I37" s="501"/>
      <c r="J37" s="501"/>
    </row>
    <row r="38" spans="1:10" s="230" customFormat="1" ht="12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s="230" customFormat="1" ht="12">
      <c r="A39" s="146"/>
      <c r="B39" s="146"/>
      <c r="C39" s="146"/>
      <c r="D39" s="146"/>
      <c r="H39" s="146"/>
      <c r="I39" s="146"/>
      <c r="J39" s="146"/>
    </row>
    <row r="40" s="230" customFormat="1" ht="12"/>
    <row r="41" s="230" customFormat="1" ht="12"/>
    <row r="42" s="230" customFormat="1" ht="12"/>
    <row r="43" s="230" customFormat="1" ht="12"/>
    <row r="44" s="230" customFormat="1" ht="12"/>
    <row r="45" s="230" customFormat="1" ht="12"/>
    <row r="46" s="230" customFormat="1" ht="12"/>
    <row r="47" s="230" customFormat="1" ht="12"/>
    <row r="48" s="230" customFormat="1" ht="12"/>
    <row r="49" s="230" customFormat="1" ht="12"/>
    <row r="50" s="230" customFormat="1" ht="12"/>
    <row r="51" s="230" customFormat="1" ht="12"/>
    <row r="52" s="230" customFormat="1" ht="12"/>
    <row r="53" s="230" customFormat="1" ht="12"/>
    <row r="54" s="230" customFormat="1" ht="12"/>
    <row r="55" s="230" customFormat="1" ht="12"/>
    <row r="56" s="230" customFormat="1" ht="12"/>
    <row r="57" s="230" customFormat="1" ht="12"/>
    <row r="58" s="230" customFormat="1" ht="12"/>
    <row r="59" s="230" customFormat="1" ht="12"/>
    <row r="60" s="230" customFormat="1" ht="12"/>
    <row r="61" s="230" customFormat="1" ht="12"/>
    <row r="62" s="230" customFormat="1" ht="12"/>
    <row r="63" s="230" customFormat="1" ht="12"/>
    <row r="64" s="230" customFormat="1" ht="12"/>
    <row r="65" s="230" customFormat="1" ht="12"/>
    <row r="66" s="230" customFormat="1" ht="12"/>
    <row r="67" s="230" customFormat="1" ht="12"/>
    <row r="68" s="230" customFormat="1" ht="12"/>
    <row r="69" s="230" customFormat="1" ht="12"/>
    <row r="70" s="230" customFormat="1" ht="12"/>
    <row r="71" s="230" customFormat="1" ht="12"/>
    <row r="72" s="230" customFormat="1" ht="12"/>
    <row r="73" s="230" customFormat="1" ht="12"/>
    <row r="74" s="230" customFormat="1" ht="12"/>
    <row r="75" s="230" customFormat="1" ht="12"/>
    <row r="76" s="230" customFormat="1" ht="12"/>
    <row r="77" s="230" customFormat="1" ht="12"/>
    <row r="78" s="230" customFormat="1" ht="12"/>
    <row r="79" s="230" customFormat="1" ht="12"/>
  </sheetData>
  <mergeCells count="18">
    <mergeCell ref="A1:E1"/>
    <mergeCell ref="A4:J5"/>
    <mergeCell ref="H9:H10"/>
    <mergeCell ref="G9:G10"/>
    <mergeCell ref="J9:J10"/>
    <mergeCell ref="B8:D8"/>
    <mergeCell ref="E8:G8"/>
    <mergeCell ref="D9:D10"/>
    <mergeCell ref="A37:J37"/>
    <mergeCell ref="A34:J34"/>
    <mergeCell ref="B9:B10"/>
    <mergeCell ref="C9:C10"/>
    <mergeCell ref="A8:A10"/>
    <mergeCell ref="I9:I10"/>
    <mergeCell ref="H8:J8"/>
    <mergeCell ref="E9:E10"/>
    <mergeCell ref="F9:F10"/>
    <mergeCell ref="A35:J35"/>
  </mergeCells>
  <printOptions/>
  <pageMargins left="0.3937007874015748" right="0" top="0.3937007874015748" bottom="0.3937007874015748" header="0" footer="0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3.28125" style="0" customWidth="1"/>
    <col min="2" max="4" width="13.57421875" style="0" customWidth="1"/>
    <col min="5" max="7" width="12.7109375" style="0" customWidth="1"/>
  </cols>
  <sheetData>
    <row r="1" spans="1:7" ht="18" customHeight="1">
      <c r="A1" s="416" t="s">
        <v>564</v>
      </c>
      <c r="B1" s="417"/>
      <c r="C1" s="417"/>
      <c r="G1" s="160" t="s">
        <v>565</v>
      </c>
    </row>
    <row r="3" spans="1:7" s="121" customFormat="1" ht="45" customHeight="1">
      <c r="A3" s="509" t="s">
        <v>453</v>
      </c>
      <c r="B3" s="520"/>
      <c r="C3" s="520"/>
      <c r="D3" s="520"/>
      <c r="E3" s="520"/>
      <c r="F3" s="520"/>
      <c r="G3" s="520"/>
    </row>
    <row r="4" spans="1:7" ht="10.5" customHeight="1">
      <c r="A4" s="122" t="s">
        <v>593</v>
      </c>
      <c r="B4" s="123"/>
      <c r="C4" s="123"/>
      <c r="D4" s="123"/>
      <c r="E4" s="123"/>
      <c r="F4" s="123"/>
      <c r="G4" s="44"/>
    </row>
    <row r="5" spans="1:7" ht="10.5" customHeight="1">
      <c r="A5" s="147"/>
      <c r="B5" s="512" t="s">
        <v>454</v>
      </c>
      <c r="C5" s="513"/>
      <c r="D5" s="514"/>
      <c r="E5" s="519" t="s">
        <v>455</v>
      </c>
      <c r="F5" s="513"/>
      <c r="G5" s="514"/>
    </row>
    <row r="6" spans="1:7" ht="10.5" customHeight="1">
      <c r="A6" s="120" t="s">
        <v>456</v>
      </c>
      <c r="B6" s="461"/>
      <c r="C6" s="515"/>
      <c r="D6" s="516"/>
      <c r="E6" s="461"/>
      <c r="F6" s="515"/>
      <c r="G6" s="516"/>
    </row>
    <row r="7" spans="1:7" ht="3" customHeight="1">
      <c r="A7" s="120"/>
      <c r="B7" s="462"/>
      <c r="C7" s="517"/>
      <c r="D7" s="518"/>
      <c r="E7" s="462"/>
      <c r="F7" s="517"/>
      <c r="G7" s="518"/>
    </row>
    <row r="8" spans="1:7" ht="10.5" customHeight="1">
      <c r="A8" s="132" t="s">
        <v>396</v>
      </c>
      <c r="B8" s="510" t="s">
        <v>457</v>
      </c>
      <c r="C8" s="510" t="s">
        <v>458</v>
      </c>
      <c r="D8" s="510" t="s">
        <v>629</v>
      </c>
      <c r="E8" s="510" t="s">
        <v>457</v>
      </c>
      <c r="F8" s="510" t="s">
        <v>458</v>
      </c>
      <c r="G8" s="510" t="s">
        <v>459</v>
      </c>
    </row>
    <row r="9" spans="1:7" ht="7.5" customHeight="1">
      <c r="A9" s="148"/>
      <c r="B9" s="510"/>
      <c r="C9" s="510"/>
      <c r="D9" s="510"/>
      <c r="E9" s="510"/>
      <c r="F9" s="510"/>
      <c r="G9" s="510"/>
    </row>
    <row r="10" spans="1:7" ht="3.75" customHeight="1">
      <c r="A10" s="149"/>
      <c r="B10" s="510"/>
      <c r="C10" s="510"/>
      <c r="D10" s="510"/>
      <c r="E10" s="510"/>
      <c r="F10" s="510"/>
      <c r="G10" s="510"/>
    </row>
    <row r="11" spans="1:7" ht="9" customHeight="1">
      <c r="A11" s="131"/>
      <c r="B11" s="135"/>
      <c r="C11" s="135"/>
      <c r="D11" s="135"/>
      <c r="E11" s="135"/>
      <c r="F11" s="135"/>
      <c r="G11" s="135"/>
    </row>
    <row r="12" spans="1:7" s="264" customFormat="1" ht="12" customHeight="1">
      <c r="A12" s="263" t="s">
        <v>50</v>
      </c>
      <c r="B12" s="150">
        <v>7541</v>
      </c>
      <c r="C12" s="150">
        <v>1997</v>
      </c>
      <c r="D12" s="150">
        <v>4060</v>
      </c>
      <c r="E12" s="150">
        <v>7882374</v>
      </c>
      <c r="F12" s="150">
        <v>1604481</v>
      </c>
      <c r="G12" s="150">
        <v>5249107</v>
      </c>
    </row>
    <row r="13" spans="1:7" s="264" customFormat="1" ht="12.75" customHeight="1">
      <c r="A13" s="263" t="s">
        <v>460</v>
      </c>
      <c r="B13" s="150">
        <v>1453</v>
      </c>
      <c r="C13" s="150">
        <v>480</v>
      </c>
      <c r="D13" s="150">
        <v>679</v>
      </c>
      <c r="E13" s="150">
        <v>922508</v>
      </c>
      <c r="F13" s="150">
        <v>285727</v>
      </c>
      <c r="G13" s="150">
        <v>438187</v>
      </c>
    </row>
    <row r="14" spans="1:7" s="264" customFormat="1" ht="10.5" customHeight="1">
      <c r="A14" s="145" t="s">
        <v>461</v>
      </c>
      <c r="B14" s="151">
        <v>76</v>
      </c>
      <c r="C14" s="151">
        <v>36</v>
      </c>
      <c r="D14" s="151">
        <v>27</v>
      </c>
      <c r="E14" s="151">
        <v>42966</v>
      </c>
      <c r="F14" s="151">
        <v>11524</v>
      </c>
      <c r="G14" s="151">
        <v>29284</v>
      </c>
    </row>
    <row r="15" spans="1:7" s="264" customFormat="1" ht="10.5" customHeight="1">
      <c r="A15" s="145" t="s">
        <v>462</v>
      </c>
      <c r="B15" s="151">
        <v>184</v>
      </c>
      <c r="C15" s="151">
        <v>75</v>
      </c>
      <c r="D15" s="151">
        <v>67</v>
      </c>
      <c r="E15" s="151">
        <v>85280</v>
      </c>
      <c r="F15" s="151">
        <v>25997</v>
      </c>
      <c r="G15" s="151">
        <v>48927</v>
      </c>
    </row>
    <row r="16" spans="1:7" s="264" customFormat="1" ht="10.5" customHeight="1">
      <c r="A16" s="145" t="s">
        <v>463</v>
      </c>
      <c r="B16" s="151">
        <v>76</v>
      </c>
      <c r="C16" s="151">
        <v>29</v>
      </c>
      <c r="D16" s="151">
        <v>34</v>
      </c>
      <c r="E16" s="151">
        <v>133582</v>
      </c>
      <c r="F16" s="151">
        <v>95981</v>
      </c>
      <c r="G16" s="151">
        <v>26948</v>
      </c>
    </row>
    <row r="17" spans="1:7" s="264" customFormat="1" ht="10.5" customHeight="1">
      <c r="A17" s="145" t="s">
        <v>464</v>
      </c>
      <c r="B17" s="151">
        <v>108</v>
      </c>
      <c r="C17" s="151">
        <v>56</v>
      </c>
      <c r="D17" s="151">
        <v>35</v>
      </c>
      <c r="E17" s="151">
        <v>40523</v>
      </c>
      <c r="F17" s="151">
        <v>24452</v>
      </c>
      <c r="G17" s="151">
        <v>13812</v>
      </c>
    </row>
    <row r="18" spans="1:7" s="264" customFormat="1" ht="10.5" customHeight="1">
      <c r="A18" s="145" t="s">
        <v>465</v>
      </c>
      <c r="B18" s="151">
        <v>70</v>
      </c>
      <c r="C18" s="151">
        <v>32</v>
      </c>
      <c r="D18" s="151">
        <v>28</v>
      </c>
      <c r="E18" s="151">
        <v>80050</v>
      </c>
      <c r="F18" s="151">
        <v>22257</v>
      </c>
      <c r="G18" s="151">
        <v>45014</v>
      </c>
    </row>
    <row r="19" spans="1:7" s="264" customFormat="1" ht="10.5" customHeight="1">
      <c r="A19" s="145" t="s">
        <v>466</v>
      </c>
      <c r="B19" s="151">
        <v>59</v>
      </c>
      <c r="C19" s="151">
        <v>31</v>
      </c>
      <c r="D19" s="151">
        <v>17</v>
      </c>
      <c r="E19" s="151">
        <v>57946</v>
      </c>
      <c r="F19" s="151">
        <v>26379</v>
      </c>
      <c r="G19" s="151">
        <v>31152</v>
      </c>
    </row>
    <row r="20" spans="1:7" s="264" customFormat="1" ht="10.5" customHeight="1">
      <c r="A20" s="145" t="s">
        <v>467</v>
      </c>
      <c r="B20" s="151">
        <v>331</v>
      </c>
      <c r="C20" s="151">
        <v>78</v>
      </c>
      <c r="D20" s="151">
        <v>118</v>
      </c>
      <c r="E20" s="151">
        <v>81165</v>
      </c>
      <c r="F20" s="151">
        <v>14394</v>
      </c>
      <c r="G20" s="151">
        <v>52561</v>
      </c>
    </row>
    <row r="21" spans="1:7" s="264" customFormat="1" ht="10.5" customHeight="1">
      <c r="A21" s="145" t="s">
        <v>468</v>
      </c>
      <c r="B21" s="151">
        <v>240</v>
      </c>
      <c r="C21" s="151">
        <v>113</v>
      </c>
      <c r="D21" s="151">
        <v>160</v>
      </c>
      <c r="E21" s="151">
        <v>269697</v>
      </c>
      <c r="F21" s="151">
        <v>49567</v>
      </c>
      <c r="G21" s="151">
        <v>90622</v>
      </c>
    </row>
    <row r="22" spans="1:7" s="264" customFormat="1" ht="10.5" customHeight="1">
      <c r="A22" s="145" t="s">
        <v>469</v>
      </c>
      <c r="B22" s="151">
        <v>309</v>
      </c>
      <c r="C22" s="151">
        <v>30</v>
      </c>
      <c r="D22" s="143">
        <v>193</v>
      </c>
      <c r="E22" s="151">
        <v>131299</v>
      </c>
      <c r="F22" s="151">
        <v>15176</v>
      </c>
      <c r="G22" s="143">
        <v>99867</v>
      </c>
    </row>
    <row r="23" spans="1:7" s="264" customFormat="1" ht="12.75" customHeight="1">
      <c r="A23" s="263" t="s">
        <v>470</v>
      </c>
      <c r="B23" s="150">
        <v>164</v>
      </c>
      <c r="C23" s="150">
        <v>67</v>
      </c>
      <c r="D23" s="152">
        <v>77</v>
      </c>
      <c r="E23" s="150">
        <v>90340</v>
      </c>
      <c r="F23" s="152">
        <v>56127</v>
      </c>
      <c r="G23" s="150">
        <v>30588</v>
      </c>
    </row>
    <row r="24" spans="1:7" s="264" customFormat="1" ht="10.5" customHeight="1">
      <c r="A24" s="145" t="s">
        <v>471</v>
      </c>
      <c r="B24" s="151">
        <v>18</v>
      </c>
      <c r="C24" s="151">
        <v>5</v>
      </c>
      <c r="D24" s="143">
        <v>12</v>
      </c>
      <c r="E24" s="151">
        <v>1087</v>
      </c>
      <c r="F24" s="143">
        <v>260</v>
      </c>
      <c r="G24" s="143">
        <v>816</v>
      </c>
    </row>
    <row r="25" spans="1:7" s="264" customFormat="1" ht="10.5" customHeight="1">
      <c r="A25" s="145" t="s">
        <v>472</v>
      </c>
      <c r="B25" s="151">
        <v>6</v>
      </c>
      <c r="C25" s="151">
        <v>5</v>
      </c>
      <c r="D25" s="143">
        <v>1</v>
      </c>
      <c r="E25" s="151">
        <v>933</v>
      </c>
      <c r="F25" s="143">
        <v>663</v>
      </c>
      <c r="G25" s="153">
        <v>270</v>
      </c>
    </row>
    <row r="26" spans="1:7" s="264" customFormat="1" ht="10.5" customHeight="1">
      <c r="A26" s="145" t="s">
        <v>473</v>
      </c>
      <c r="B26" s="151">
        <v>140</v>
      </c>
      <c r="C26" s="151">
        <v>57</v>
      </c>
      <c r="D26" s="143">
        <v>64</v>
      </c>
      <c r="E26" s="151">
        <v>88320</v>
      </c>
      <c r="F26" s="143">
        <v>55204</v>
      </c>
      <c r="G26" s="151">
        <v>29502</v>
      </c>
    </row>
    <row r="27" spans="1:7" s="264" customFormat="1" ht="10.5" customHeight="1">
      <c r="A27" s="145" t="s">
        <v>469</v>
      </c>
      <c r="B27" s="152" t="s">
        <v>385</v>
      </c>
      <c r="C27" s="152" t="s">
        <v>385</v>
      </c>
      <c r="D27" s="152" t="s">
        <v>385</v>
      </c>
      <c r="E27" s="152" t="s">
        <v>385</v>
      </c>
      <c r="F27" s="152" t="s">
        <v>385</v>
      </c>
      <c r="G27" s="152" t="s">
        <v>385</v>
      </c>
    </row>
    <row r="28" spans="1:7" s="264" customFormat="1" ht="12.75" customHeight="1">
      <c r="A28" s="263" t="s">
        <v>474</v>
      </c>
      <c r="B28" s="152">
        <v>211</v>
      </c>
      <c r="C28" s="150">
        <v>48</v>
      </c>
      <c r="D28" s="152">
        <v>125</v>
      </c>
      <c r="E28" s="152">
        <v>75194</v>
      </c>
      <c r="F28" s="152">
        <v>25496</v>
      </c>
      <c r="G28" s="152">
        <v>44049</v>
      </c>
    </row>
    <row r="29" spans="1:7" s="264" customFormat="1" ht="12.75" customHeight="1">
      <c r="A29" s="263" t="s">
        <v>475</v>
      </c>
      <c r="B29" s="150">
        <v>64</v>
      </c>
      <c r="C29" s="152" t="s">
        <v>359</v>
      </c>
      <c r="D29" s="152" t="s">
        <v>359</v>
      </c>
      <c r="E29" s="152" t="s">
        <v>359</v>
      </c>
      <c r="F29" s="152" t="s">
        <v>359</v>
      </c>
      <c r="G29" s="152" t="s">
        <v>359</v>
      </c>
    </row>
    <row r="30" spans="1:7" s="264" customFormat="1" ht="12.75" customHeight="1">
      <c r="A30" s="263" t="s">
        <v>476</v>
      </c>
      <c r="B30" s="150">
        <v>305</v>
      </c>
      <c r="C30" s="150">
        <v>22</v>
      </c>
      <c r="D30" s="150">
        <v>283</v>
      </c>
      <c r="E30" s="150">
        <v>71498</v>
      </c>
      <c r="F30" s="152" t="s">
        <v>359</v>
      </c>
      <c r="G30" s="152" t="s">
        <v>359</v>
      </c>
    </row>
    <row r="31" spans="1:7" s="264" customFormat="1" ht="10.5" customHeight="1">
      <c r="A31" s="145" t="s">
        <v>477</v>
      </c>
      <c r="B31" s="151">
        <v>140</v>
      </c>
      <c r="C31" s="151">
        <v>8</v>
      </c>
      <c r="D31" s="143">
        <v>132</v>
      </c>
      <c r="E31" s="143">
        <v>17625</v>
      </c>
      <c r="F31" s="143" t="s">
        <v>359</v>
      </c>
      <c r="G31" s="143" t="s">
        <v>359</v>
      </c>
    </row>
    <row r="32" spans="1:7" s="264" customFormat="1" ht="10.5" customHeight="1">
      <c r="A32" s="145" t="s">
        <v>478</v>
      </c>
      <c r="B32" s="151">
        <v>165</v>
      </c>
      <c r="C32" s="151">
        <v>14</v>
      </c>
      <c r="D32" s="143">
        <v>151</v>
      </c>
      <c r="E32" s="143">
        <v>53873</v>
      </c>
      <c r="F32" s="143" t="s">
        <v>359</v>
      </c>
      <c r="G32" s="143" t="s">
        <v>359</v>
      </c>
    </row>
    <row r="33" spans="1:7" s="264" customFormat="1" ht="10.5" customHeight="1">
      <c r="A33" s="145" t="s">
        <v>469</v>
      </c>
      <c r="B33" s="152" t="s">
        <v>385</v>
      </c>
      <c r="C33" s="152" t="s">
        <v>385</v>
      </c>
      <c r="D33" s="152" t="s">
        <v>385</v>
      </c>
      <c r="E33" s="152" t="s">
        <v>385</v>
      </c>
      <c r="F33" s="152" t="s">
        <v>385</v>
      </c>
      <c r="G33" s="152" t="s">
        <v>385</v>
      </c>
    </row>
    <row r="34" spans="1:7" s="264" customFormat="1" ht="12.75" customHeight="1">
      <c r="A34" s="263" t="s">
        <v>479</v>
      </c>
      <c r="B34" s="150">
        <v>157</v>
      </c>
      <c r="C34" s="152" t="s">
        <v>359</v>
      </c>
      <c r="D34" s="152" t="s">
        <v>359</v>
      </c>
      <c r="E34" s="152" t="s">
        <v>359</v>
      </c>
      <c r="F34" s="152" t="s">
        <v>359</v>
      </c>
      <c r="G34" s="152" t="s">
        <v>359</v>
      </c>
    </row>
    <row r="35" spans="1:7" s="264" customFormat="1" ht="12.75" customHeight="1">
      <c r="A35" s="263" t="s">
        <v>480</v>
      </c>
      <c r="B35" s="150">
        <v>244</v>
      </c>
      <c r="C35" s="150">
        <v>90</v>
      </c>
      <c r="D35" s="150">
        <v>116</v>
      </c>
      <c r="E35" s="150">
        <v>151673</v>
      </c>
      <c r="F35" s="150">
        <v>79073</v>
      </c>
      <c r="G35" s="150">
        <v>56856</v>
      </c>
    </row>
    <row r="36" spans="1:7" s="264" customFormat="1" ht="10.5" customHeight="1">
      <c r="A36" s="145" t="s">
        <v>481</v>
      </c>
      <c r="B36" s="151">
        <v>44</v>
      </c>
      <c r="C36" s="151">
        <v>9</v>
      </c>
      <c r="D36" s="143">
        <v>16</v>
      </c>
      <c r="E36" s="151">
        <v>28711</v>
      </c>
      <c r="F36" s="143">
        <v>25698</v>
      </c>
      <c r="G36" s="151">
        <v>2010</v>
      </c>
    </row>
    <row r="37" spans="1:7" s="264" customFormat="1" ht="10.5" customHeight="1">
      <c r="A37" s="145" t="s">
        <v>482</v>
      </c>
      <c r="B37" s="151">
        <v>48</v>
      </c>
      <c r="C37" s="151">
        <v>23</v>
      </c>
      <c r="D37" s="151">
        <v>26</v>
      </c>
      <c r="E37" s="151">
        <v>23488</v>
      </c>
      <c r="F37" s="151">
        <v>6845</v>
      </c>
      <c r="G37" s="151">
        <v>4363</v>
      </c>
    </row>
    <row r="38" spans="1:7" s="264" customFormat="1" ht="10.5" customHeight="1">
      <c r="A38" s="145" t="s">
        <v>483</v>
      </c>
      <c r="B38" s="151">
        <v>30</v>
      </c>
      <c r="C38" s="151">
        <v>13</v>
      </c>
      <c r="D38" s="143">
        <v>14</v>
      </c>
      <c r="E38" s="143">
        <v>9544</v>
      </c>
      <c r="F38" s="143">
        <v>5280</v>
      </c>
      <c r="G38" s="143">
        <v>4222</v>
      </c>
    </row>
    <row r="39" spans="1:7" s="264" customFormat="1" ht="10.5" customHeight="1">
      <c r="A39" s="145" t="s">
        <v>484</v>
      </c>
      <c r="B39" s="151">
        <v>56</v>
      </c>
      <c r="C39" s="151">
        <v>17</v>
      </c>
      <c r="D39" s="151">
        <v>32</v>
      </c>
      <c r="E39" s="151">
        <v>45009</v>
      </c>
      <c r="F39" s="151">
        <v>9399</v>
      </c>
      <c r="G39" s="143">
        <v>34883</v>
      </c>
    </row>
    <row r="40" spans="1:7" s="264" customFormat="1" ht="10.5" customHeight="1">
      <c r="A40" s="145" t="s">
        <v>485</v>
      </c>
      <c r="B40" s="151">
        <v>51</v>
      </c>
      <c r="C40" s="151">
        <v>22</v>
      </c>
      <c r="D40" s="151">
        <v>20</v>
      </c>
      <c r="E40" s="151">
        <v>29899</v>
      </c>
      <c r="F40" s="151">
        <v>28451</v>
      </c>
      <c r="G40" s="151">
        <v>928</v>
      </c>
    </row>
    <row r="41" spans="1:7" s="264" customFormat="1" ht="10.5" customHeight="1">
      <c r="A41" s="145" t="s">
        <v>469</v>
      </c>
      <c r="B41" s="143">
        <v>15</v>
      </c>
      <c r="C41" s="151">
        <v>6</v>
      </c>
      <c r="D41" s="143">
        <v>8</v>
      </c>
      <c r="E41" s="143">
        <v>15022</v>
      </c>
      <c r="F41" s="143">
        <v>3400</v>
      </c>
      <c r="G41" s="143">
        <v>10450</v>
      </c>
    </row>
    <row r="42" spans="1:7" s="264" customFormat="1" ht="12.75" customHeight="1">
      <c r="A42" s="263" t="s">
        <v>486</v>
      </c>
      <c r="B42" s="150">
        <v>398</v>
      </c>
      <c r="C42" s="150">
        <v>143</v>
      </c>
      <c r="D42" s="150">
        <v>168</v>
      </c>
      <c r="E42" s="150">
        <v>162326</v>
      </c>
      <c r="F42" s="150">
        <v>70034</v>
      </c>
      <c r="G42" s="152">
        <v>80305</v>
      </c>
    </row>
    <row r="43" spans="1:8" s="264" customFormat="1" ht="10.5" customHeight="1">
      <c r="A43" s="145" t="s">
        <v>487</v>
      </c>
      <c r="B43" s="151">
        <v>13</v>
      </c>
      <c r="C43" s="151">
        <v>6</v>
      </c>
      <c r="D43" s="143">
        <v>1</v>
      </c>
      <c r="E43" s="151">
        <v>6559</v>
      </c>
      <c r="F43" s="151">
        <v>2184</v>
      </c>
      <c r="G43" s="143">
        <v>20</v>
      </c>
      <c r="H43" s="124"/>
    </row>
    <row r="44" spans="1:7" s="264" customFormat="1" ht="10.5" customHeight="1">
      <c r="A44" s="145" t="s">
        <v>488</v>
      </c>
      <c r="B44" s="151">
        <v>107</v>
      </c>
      <c r="C44" s="151">
        <v>37</v>
      </c>
      <c r="D44" s="151">
        <v>54</v>
      </c>
      <c r="E44" s="151">
        <v>50487</v>
      </c>
      <c r="F44" s="151">
        <v>34219</v>
      </c>
      <c r="G44" s="143">
        <v>13937</v>
      </c>
    </row>
    <row r="45" spans="1:7" s="264" customFormat="1" ht="10.5" customHeight="1">
      <c r="A45" s="145" t="s">
        <v>489</v>
      </c>
      <c r="B45" s="151">
        <v>55</v>
      </c>
      <c r="C45" s="151">
        <v>19</v>
      </c>
      <c r="D45" s="151">
        <v>26</v>
      </c>
      <c r="E45" s="151">
        <v>23435</v>
      </c>
      <c r="F45" s="151">
        <v>3391</v>
      </c>
      <c r="G45" s="143">
        <v>18186</v>
      </c>
    </row>
    <row r="46" spans="1:7" s="264" customFormat="1" ht="10.5" customHeight="1">
      <c r="A46" s="145" t="s">
        <v>490</v>
      </c>
      <c r="B46" s="151">
        <v>38</v>
      </c>
      <c r="C46" s="151">
        <v>15</v>
      </c>
      <c r="D46" s="151">
        <v>14</v>
      </c>
      <c r="E46" s="151">
        <v>1965</v>
      </c>
      <c r="F46" s="151">
        <v>931</v>
      </c>
      <c r="G46" s="143">
        <v>518</v>
      </c>
    </row>
    <row r="47" spans="1:7" s="264" customFormat="1" ht="10.5" customHeight="1">
      <c r="A47" s="145" t="s">
        <v>491</v>
      </c>
      <c r="B47" s="151">
        <v>26</v>
      </c>
      <c r="C47" s="151">
        <v>14</v>
      </c>
      <c r="D47" s="151">
        <v>8</v>
      </c>
      <c r="E47" s="151">
        <v>10011</v>
      </c>
      <c r="F47" s="151">
        <v>7048</v>
      </c>
      <c r="G47" s="143">
        <v>2781</v>
      </c>
    </row>
    <row r="48" spans="1:7" s="264" customFormat="1" ht="10.5" customHeight="1">
      <c r="A48" s="145" t="s">
        <v>492</v>
      </c>
      <c r="B48" s="151">
        <v>31</v>
      </c>
      <c r="C48" s="151">
        <v>3</v>
      </c>
      <c r="D48" s="151">
        <v>8</v>
      </c>
      <c r="E48" s="151">
        <v>8474</v>
      </c>
      <c r="F48" s="151">
        <v>1233</v>
      </c>
      <c r="G48" s="143">
        <v>6686</v>
      </c>
    </row>
    <row r="49" spans="1:7" s="264" customFormat="1" ht="10.5" customHeight="1">
      <c r="A49" s="145" t="s">
        <v>493</v>
      </c>
      <c r="B49" s="151">
        <v>22</v>
      </c>
      <c r="C49" s="151">
        <v>9</v>
      </c>
      <c r="D49" s="151">
        <v>6</v>
      </c>
      <c r="E49" s="151">
        <v>4078</v>
      </c>
      <c r="F49" s="151">
        <v>2853</v>
      </c>
      <c r="G49" s="143">
        <v>642</v>
      </c>
    </row>
    <row r="50" spans="1:7" s="264" customFormat="1" ht="10.5" customHeight="1">
      <c r="A50" s="145" t="s">
        <v>494</v>
      </c>
      <c r="B50" s="151">
        <v>87</v>
      </c>
      <c r="C50" s="151">
        <v>37</v>
      </c>
      <c r="D50" s="151">
        <v>37</v>
      </c>
      <c r="E50" s="151">
        <v>26835</v>
      </c>
      <c r="F50" s="151">
        <v>16214</v>
      </c>
      <c r="G50" s="143">
        <v>9152</v>
      </c>
    </row>
    <row r="51" spans="1:7" s="264" customFormat="1" ht="10.5" customHeight="1">
      <c r="A51" s="145" t="s">
        <v>495</v>
      </c>
      <c r="B51" s="151">
        <v>10</v>
      </c>
      <c r="C51" s="151">
        <v>2</v>
      </c>
      <c r="D51" s="143">
        <v>6</v>
      </c>
      <c r="E51" s="151">
        <v>698</v>
      </c>
      <c r="F51" s="151">
        <v>261</v>
      </c>
      <c r="G51" s="143">
        <v>299</v>
      </c>
    </row>
    <row r="52" spans="1:7" s="264" customFormat="1" ht="10.5" customHeight="1">
      <c r="A52" s="145" t="s">
        <v>469</v>
      </c>
      <c r="B52" s="143">
        <v>9</v>
      </c>
      <c r="C52" s="151">
        <v>1</v>
      </c>
      <c r="D52" s="143">
        <v>8</v>
      </c>
      <c r="E52" s="143">
        <v>29784</v>
      </c>
      <c r="F52" s="143">
        <v>1700</v>
      </c>
      <c r="G52" s="143">
        <v>28084</v>
      </c>
    </row>
    <row r="53" spans="1:7" s="264" customFormat="1" ht="12.75" customHeight="1">
      <c r="A53" s="263" t="s">
        <v>496</v>
      </c>
      <c r="B53" s="150">
        <v>1061</v>
      </c>
      <c r="C53" s="150">
        <v>394</v>
      </c>
      <c r="D53" s="150">
        <v>538</v>
      </c>
      <c r="E53" s="150">
        <v>762550</v>
      </c>
      <c r="F53" s="150">
        <v>147680</v>
      </c>
      <c r="G53" s="150">
        <v>583185</v>
      </c>
    </row>
    <row r="54" spans="1:7" s="264" customFormat="1" ht="10.5" customHeight="1">
      <c r="A54" s="145" t="s">
        <v>497</v>
      </c>
      <c r="B54" s="151">
        <v>882</v>
      </c>
      <c r="C54" s="151">
        <v>339</v>
      </c>
      <c r="D54" s="151">
        <v>440</v>
      </c>
      <c r="E54" s="151">
        <v>701230</v>
      </c>
      <c r="F54" s="151">
        <v>127259</v>
      </c>
      <c r="G54" s="151">
        <v>546244</v>
      </c>
    </row>
    <row r="55" spans="1:7" s="264" customFormat="1" ht="10.5" customHeight="1">
      <c r="A55" s="145" t="s">
        <v>498</v>
      </c>
      <c r="B55" s="151">
        <v>86</v>
      </c>
      <c r="C55" s="151">
        <v>29</v>
      </c>
      <c r="D55" s="143">
        <v>47</v>
      </c>
      <c r="E55" s="151">
        <v>29432</v>
      </c>
      <c r="F55" s="143">
        <v>6571</v>
      </c>
      <c r="G55" s="151">
        <v>20331</v>
      </c>
    </row>
    <row r="56" spans="1:7" s="264" customFormat="1" ht="10.5" customHeight="1">
      <c r="A56" s="145" t="s">
        <v>499</v>
      </c>
      <c r="B56" s="151">
        <v>11</v>
      </c>
      <c r="C56" s="151">
        <v>5</v>
      </c>
      <c r="D56" s="143">
        <v>5</v>
      </c>
      <c r="E56" s="143">
        <v>10080</v>
      </c>
      <c r="F56" s="143">
        <v>9612</v>
      </c>
      <c r="G56" s="143">
        <v>296</v>
      </c>
    </row>
    <row r="57" spans="1:7" s="264" customFormat="1" ht="10.5" customHeight="1">
      <c r="A57" s="145" t="s">
        <v>500</v>
      </c>
      <c r="B57" s="151">
        <v>82</v>
      </c>
      <c r="C57" s="151">
        <v>21</v>
      </c>
      <c r="D57" s="143">
        <v>46</v>
      </c>
      <c r="E57" s="151">
        <v>21808</v>
      </c>
      <c r="F57" s="143">
        <v>4238</v>
      </c>
      <c r="G57" s="143">
        <v>16314</v>
      </c>
    </row>
    <row r="58" spans="1:7" s="264" customFormat="1" ht="10.5" customHeight="1">
      <c r="A58" s="145" t="s">
        <v>469</v>
      </c>
      <c r="B58" s="265" t="s">
        <v>385</v>
      </c>
      <c r="C58" s="143" t="s">
        <v>385</v>
      </c>
      <c r="D58" s="143" t="s">
        <v>385</v>
      </c>
      <c r="E58" s="143" t="s">
        <v>385</v>
      </c>
      <c r="F58" s="143" t="s">
        <v>385</v>
      </c>
      <c r="G58" s="143" t="s">
        <v>385</v>
      </c>
    </row>
    <row r="59" spans="1:7" s="264" customFormat="1" ht="12.75" customHeight="1">
      <c r="A59" s="263" t="s">
        <v>501</v>
      </c>
      <c r="B59" s="150">
        <v>510</v>
      </c>
      <c r="C59" s="150">
        <v>134</v>
      </c>
      <c r="D59" s="150">
        <v>265</v>
      </c>
      <c r="E59" s="150">
        <v>216250</v>
      </c>
      <c r="F59" s="150">
        <v>96438</v>
      </c>
      <c r="G59" s="150">
        <v>82552</v>
      </c>
    </row>
    <row r="60" spans="1:7" s="264" customFormat="1" ht="10.5" customHeight="1">
      <c r="A60" s="145" t="s">
        <v>502</v>
      </c>
      <c r="B60" s="151">
        <v>89</v>
      </c>
      <c r="C60" s="151">
        <v>23</v>
      </c>
      <c r="D60" s="151">
        <v>50</v>
      </c>
      <c r="E60" s="151">
        <v>20392</v>
      </c>
      <c r="F60" s="151">
        <v>7036</v>
      </c>
      <c r="G60" s="151">
        <v>11918</v>
      </c>
    </row>
    <row r="61" spans="1:7" s="264" customFormat="1" ht="10.5" customHeight="1">
      <c r="A61" s="145" t="s">
        <v>503</v>
      </c>
      <c r="B61" s="151">
        <v>83</v>
      </c>
      <c r="C61" s="151">
        <v>15</v>
      </c>
      <c r="D61" s="151">
        <v>43</v>
      </c>
      <c r="E61" s="151">
        <v>26388</v>
      </c>
      <c r="F61" s="151">
        <v>14768</v>
      </c>
      <c r="G61" s="143">
        <v>9596</v>
      </c>
    </row>
    <row r="62" spans="1:7" s="264" customFormat="1" ht="10.5" customHeight="1">
      <c r="A62" s="145" t="s">
        <v>504</v>
      </c>
      <c r="B62" s="151">
        <v>338</v>
      </c>
      <c r="C62" s="151">
        <v>96</v>
      </c>
      <c r="D62" s="151">
        <v>172</v>
      </c>
      <c r="E62" s="151">
        <v>169470</v>
      </c>
      <c r="F62" s="151">
        <v>74634</v>
      </c>
      <c r="G62" s="151">
        <v>61038</v>
      </c>
    </row>
    <row r="63" spans="1:7" s="264" customFormat="1" ht="10.5" customHeight="1">
      <c r="A63" s="145" t="s">
        <v>469</v>
      </c>
      <c r="B63" s="265" t="s">
        <v>385</v>
      </c>
      <c r="C63" s="143" t="s">
        <v>385</v>
      </c>
      <c r="D63" s="143" t="s">
        <v>385</v>
      </c>
      <c r="E63" s="143" t="s">
        <v>385</v>
      </c>
      <c r="F63" s="143" t="s">
        <v>385</v>
      </c>
      <c r="G63" s="143" t="s">
        <v>385</v>
      </c>
    </row>
    <row r="64" spans="1:7" s="264" customFormat="1" ht="12.75" customHeight="1">
      <c r="A64" s="263" t="s">
        <v>505</v>
      </c>
      <c r="B64" s="150">
        <v>81</v>
      </c>
      <c r="C64" s="150">
        <v>32</v>
      </c>
      <c r="D64" s="150">
        <v>40</v>
      </c>
      <c r="E64" s="150">
        <v>40295</v>
      </c>
      <c r="F64" s="150">
        <v>19267</v>
      </c>
      <c r="G64" s="150">
        <v>20382</v>
      </c>
    </row>
    <row r="65" spans="1:7" s="264" customFormat="1" ht="10.5" customHeight="1">
      <c r="A65" s="145" t="s">
        <v>506</v>
      </c>
      <c r="B65" s="151">
        <v>35</v>
      </c>
      <c r="C65" s="151">
        <v>15</v>
      </c>
      <c r="D65" s="143">
        <v>15</v>
      </c>
      <c r="E65" s="143">
        <v>24416</v>
      </c>
      <c r="F65" s="143">
        <v>17958</v>
      </c>
      <c r="G65" s="143">
        <v>6212</v>
      </c>
    </row>
    <row r="66" spans="1:7" s="264" customFormat="1" ht="10.5" customHeight="1">
      <c r="A66" s="145" t="s">
        <v>507</v>
      </c>
      <c r="B66" s="151">
        <v>20</v>
      </c>
      <c r="C66" s="151">
        <v>8</v>
      </c>
      <c r="D66" s="143">
        <v>10</v>
      </c>
      <c r="E66" s="143">
        <v>2436</v>
      </c>
      <c r="F66" s="143">
        <v>779</v>
      </c>
      <c r="G66" s="143">
        <v>1487</v>
      </c>
    </row>
    <row r="67" spans="1:7" s="264" customFormat="1" ht="10.5" customHeight="1">
      <c r="A67" s="145" t="s">
        <v>469</v>
      </c>
      <c r="B67" s="151">
        <v>26</v>
      </c>
      <c r="C67" s="151">
        <v>9</v>
      </c>
      <c r="D67" s="143">
        <v>15</v>
      </c>
      <c r="E67" s="143">
        <v>13443</v>
      </c>
      <c r="F67" s="143">
        <v>530</v>
      </c>
      <c r="G67" s="143">
        <v>12683</v>
      </c>
    </row>
    <row r="68" spans="1:7" s="266" customFormat="1" ht="12.75" customHeight="1">
      <c r="A68" s="263" t="s">
        <v>508</v>
      </c>
      <c r="B68" s="150">
        <v>77</v>
      </c>
      <c r="C68" s="150">
        <v>31</v>
      </c>
      <c r="D68" s="152">
        <v>11</v>
      </c>
      <c r="E68" s="152">
        <v>60750</v>
      </c>
      <c r="F68" s="152">
        <v>21459</v>
      </c>
      <c r="G68" s="152">
        <v>14905</v>
      </c>
    </row>
    <row r="69" spans="1:7" s="264" customFormat="1" ht="10.5" customHeight="1">
      <c r="A69" s="145" t="s">
        <v>509</v>
      </c>
      <c r="B69" s="143">
        <v>39</v>
      </c>
      <c r="C69" s="151">
        <v>12</v>
      </c>
      <c r="D69" s="143">
        <v>7</v>
      </c>
      <c r="E69" s="143">
        <v>17710</v>
      </c>
      <c r="F69" s="143">
        <v>890</v>
      </c>
      <c r="G69" s="143">
        <v>12997</v>
      </c>
    </row>
    <row r="70" spans="1:7" s="264" customFormat="1" ht="10.5" customHeight="1">
      <c r="A70" s="145" t="s">
        <v>510</v>
      </c>
      <c r="B70" s="151">
        <v>7</v>
      </c>
      <c r="C70" s="151">
        <v>2</v>
      </c>
      <c r="D70" s="143" t="s">
        <v>385</v>
      </c>
      <c r="E70" s="143">
        <v>2721</v>
      </c>
      <c r="F70" s="143">
        <v>240</v>
      </c>
      <c r="G70" s="143" t="s">
        <v>385</v>
      </c>
    </row>
    <row r="71" spans="1:7" s="264" customFormat="1" ht="10.5" customHeight="1">
      <c r="A71" s="145" t="s">
        <v>511</v>
      </c>
      <c r="B71" s="265" t="s">
        <v>385</v>
      </c>
      <c r="C71" s="143" t="s">
        <v>385</v>
      </c>
      <c r="D71" s="143" t="s">
        <v>385</v>
      </c>
      <c r="E71" s="143" t="s">
        <v>385</v>
      </c>
      <c r="F71" s="143" t="s">
        <v>385</v>
      </c>
      <c r="G71" s="143" t="s">
        <v>385</v>
      </c>
    </row>
    <row r="72" spans="1:7" s="267" customFormat="1" ht="10.5" customHeight="1">
      <c r="A72" s="145" t="s">
        <v>512</v>
      </c>
      <c r="B72" s="151">
        <v>23</v>
      </c>
      <c r="C72" s="151">
        <v>13</v>
      </c>
      <c r="D72" s="153">
        <v>3</v>
      </c>
      <c r="E72" s="151">
        <v>38122</v>
      </c>
      <c r="F72" s="143">
        <v>19730</v>
      </c>
      <c r="G72" s="153">
        <v>1698</v>
      </c>
    </row>
    <row r="73" spans="1:7" s="264" customFormat="1" ht="10.5" customHeight="1">
      <c r="A73" s="145" t="s">
        <v>469</v>
      </c>
      <c r="B73" s="153">
        <v>8</v>
      </c>
      <c r="C73" s="153">
        <v>4</v>
      </c>
      <c r="D73" s="153">
        <v>1</v>
      </c>
      <c r="E73" s="153">
        <v>2197</v>
      </c>
      <c r="F73" s="153">
        <v>599</v>
      </c>
      <c r="G73" s="153">
        <v>210</v>
      </c>
    </row>
    <row r="74" spans="1:7" s="268" customFormat="1" ht="12.75" customHeight="1">
      <c r="A74" s="263" t="s">
        <v>513</v>
      </c>
      <c r="B74" s="150">
        <v>811</v>
      </c>
      <c r="C74" s="150">
        <v>205</v>
      </c>
      <c r="D74" s="150">
        <v>403</v>
      </c>
      <c r="E74" s="150">
        <v>711946</v>
      </c>
      <c r="F74" s="150">
        <v>132282</v>
      </c>
      <c r="G74" s="150">
        <v>331336</v>
      </c>
    </row>
    <row r="75" spans="1:7" s="264" customFormat="1" ht="12.75" customHeight="1">
      <c r="A75" s="263" t="s">
        <v>514</v>
      </c>
      <c r="B75" s="150">
        <v>146</v>
      </c>
      <c r="C75" s="152">
        <v>54</v>
      </c>
      <c r="D75" s="152">
        <v>77</v>
      </c>
      <c r="E75" s="152">
        <v>70612</v>
      </c>
      <c r="F75" s="152">
        <v>49315</v>
      </c>
      <c r="G75" s="152">
        <v>16808</v>
      </c>
    </row>
    <row r="76" spans="1:7" s="264" customFormat="1" ht="12.75" customHeight="1">
      <c r="A76" s="263" t="s">
        <v>515</v>
      </c>
      <c r="B76" s="150">
        <v>45</v>
      </c>
      <c r="C76" s="150">
        <v>45</v>
      </c>
      <c r="D76" s="143">
        <v>0</v>
      </c>
      <c r="E76" s="152" t="s">
        <v>359</v>
      </c>
      <c r="F76" s="152" t="s">
        <v>359</v>
      </c>
      <c r="G76" s="152" t="s">
        <v>359</v>
      </c>
    </row>
    <row r="77" spans="1:7" s="264" customFormat="1" ht="12.75" customHeight="1">
      <c r="A77" s="263" t="s">
        <v>516</v>
      </c>
      <c r="B77" s="150">
        <v>1256</v>
      </c>
      <c r="C77" s="150">
        <v>122</v>
      </c>
      <c r="D77" s="150">
        <v>928</v>
      </c>
      <c r="E77" s="150">
        <v>415882</v>
      </c>
      <c r="F77" s="150">
        <v>15374</v>
      </c>
      <c r="G77" s="150">
        <v>382180</v>
      </c>
    </row>
    <row r="78" spans="1:7" s="264" customFormat="1" ht="10.5" customHeight="1">
      <c r="A78" s="145" t="s">
        <v>517</v>
      </c>
      <c r="B78" s="151">
        <v>150</v>
      </c>
      <c r="C78" s="151">
        <v>27</v>
      </c>
      <c r="D78" s="151">
        <v>96</v>
      </c>
      <c r="E78" s="151">
        <v>65726</v>
      </c>
      <c r="F78" s="151">
        <v>4433</v>
      </c>
      <c r="G78" s="151">
        <v>59632</v>
      </c>
    </row>
    <row r="79" spans="1:7" s="264" customFormat="1" ht="10.5" customHeight="1">
      <c r="A79" s="145" t="s">
        <v>518</v>
      </c>
      <c r="B79" s="151">
        <v>393</v>
      </c>
      <c r="C79" s="151">
        <v>56</v>
      </c>
      <c r="D79" s="143">
        <v>285</v>
      </c>
      <c r="E79" s="151">
        <v>142919</v>
      </c>
      <c r="F79" s="143">
        <v>3591</v>
      </c>
      <c r="G79" s="143">
        <v>133475</v>
      </c>
    </row>
    <row r="80" spans="1:7" s="264" customFormat="1" ht="10.5" customHeight="1">
      <c r="A80" s="145" t="s">
        <v>519</v>
      </c>
      <c r="B80" s="269">
        <v>713</v>
      </c>
      <c r="C80" s="154">
        <v>39</v>
      </c>
      <c r="D80" s="154">
        <v>547</v>
      </c>
      <c r="E80" s="154">
        <v>207237</v>
      </c>
      <c r="F80" s="154">
        <v>7350</v>
      </c>
      <c r="G80" s="154">
        <v>189073</v>
      </c>
    </row>
    <row r="81" spans="1:7" s="264" customFormat="1" ht="10.5" customHeight="1">
      <c r="A81" s="145" t="s">
        <v>469</v>
      </c>
      <c r="B81" s="265" t="s">
        <v>385</v>
      </c>
      <c r="C81" s="143" t="s">
        <v>385</v>
      </c>
      <c r="D81" s="143" t="s">
        <v>385</v>
      </c>
      <c r="E81" s="143" t="s">
        <v>385</v>
      </c>
      <c r="F81" s="143" t="s">
        <v>385</v>
      </c>
      <c r="G81" s="143" t="s">
        <v>385</v>
      </c>
    </row>
    <row r="82" spans="1:7" s="270" customFormat="1" ht="12.75" customHeight="1">
      <c r="A82" s="263" t="s">
        <v>520</v>
      </c>
      <c r="B82" s="181">
        <v>27</v>
      </c>
      <c r="C82" s="152">
        <v>5</v>
      </c>
      <c r="D82" s="152">
        <v>18</v>
      </c>
      <c r="E82" s="152">
        <v>6884</v>
      </c>
      <c r="F82" s="152">
        <v>2449</v>
      </c>
      <c r="G82" s="152">
        <v>4201</v>
      </c>
    </row>
    <row r="83" spans="1:7" s="264" customFormat="1" ht="12.75" customHeight="1">
      <c r="A83" s="271" t="s">
        <v>521</v>
      </c>
      <c r="B83" s="181">
        <v>531</v>
      </c>
      <c r="C83" s="181">
        <v>125</v>
      </c>
      <c r="D83" s="181">
        <v>332</v>
      </c>
      <c r="E83" s="181">
        <v>4123666</v>
      </c>
      <c r="F83" s="181">
        <v>603760</v>
      </c>
      <c r="G83" s="181">
        <v>3163573</v>
      </c>
    </row>
    <row r="84" spans="1:7" ht="9" customHeight="1">
      <c r="A84" s="171"/>
      <c r="B84" s="172"/>
      <c r="C84" s="173"/>
      <c r="D84" s="173"/>
      <c r="E84" s="173"/>
      <c r="F84" s="172"/>
      <c r="G84" s="172"/>
    </row>
    <row r="85" spans="1:7" ht="9" customHeight="1">
      <c r="A85" s="317"/>
      <c r="B85" s="318"/>
      <c r="C85" s="181"/>
      <c r="D85" s="181"/>
      <c r="E85" s="181"/>
      <c r="F85" s="318"/>
      <c r="G85" s="318"/>
    </row>
    <row r="86" spans="1:7" ht="12" customHeight="1">
      <c r="A86" s="126" t="s">
        <v>522</v>
      </c>
      <c r="B86" s="50"/>
      <c r="C86" s="50"/>
      <c r="D86" s="50"/>
      <c r="E86" s="50"/>
      <c r="F86" s="50"/>
      <c r="G86" s="50"/>
    </row>
    <row r="87" spans="1:8" ht="12" customHeight="1">
      <c r="A87" s="308" t="s">
        <v>580</v>
      </c>
      <c r="B87" s="180"/>
      <c r="C87" s="180"/>
      <c r="D87" s="180"/>
      <c r="E87" s="180"/>
      <c r="F87" s="180"/>
      <c r="G87" s="180"/>
      <c r="H87" s="170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2" customHeight="1"/>
    <row r="96" spans="1:6" ht="12" customHeight="1">
      <c r="A96" s="511"/>
      <c r="B96" s="419"/>
      <c r="C96" s="419"/>
      <c r="D96" s="419"/>
      <c r="E96" s="419"/>
      <c r="F96" s="419"/>
    </row>
    <row r="97" spans="1:6" ht="10.5" customHeight="1">
      <c r="A97" s="419"/>
      <c r="B97" s="419"/>
      <c r="C97" s="419"/>
      <c r="D97" s="419"/>
      <c r="E97" s="419"/>
      <c r="F97" s="419"/>
    </row>
  </sheetData>
  <mergeCells count="11">
    <mergeCell ref="A1:C1"/>
    <mergeCell ref="B5:D7"/>
    <mergeCell ref="E5:G7"/>
    <mergeCell ref="G8:G10"/>
    <mergeCell ref="A3:G3"/>
    <mergeCell ref="A96:F97"/>
    <mergeCell ref="E8:E10"/>
    <mergeCell ref="F8:F10"/>
    <mergeCell ref="B8:B10"/>
    <mergeCell ref="C8:C10"/>
    <mergeCell ref="D8:D10"/>
  </mergeCells>
  <printOptions/>
  <pageMargins left="0.984251968503937" right="0.3937007874015748" top="0.3937007874015748" bottom="0" header="0.15748031496062992" footer="0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37.8515625" style="0" customWidth="1"/>
    <col min="2" max="2" width="12.421875" style="0" customWidth="1"/>
    <col min="3" max="3" width="13.7109375" style="0" customWidth="1"/>
    <col min="4" max="4" width="12.7109375" style="0" customWidth="1"/>
    <col min="5" max="5" width="12.28125" style="0" customWidth="1"/>
    <col min="6" max="7" width="13.421875" style="0" customWidth="1"/>
  </cols>
  <sheetData>
    <row r="1" spans="1:7" ht="18" customHeight="1">
      <c r="A1" s="416" t="s">
        <v>564</v>
      </c>
      <c r="B1" s="417"/>
      <c r="C1" s="417"/>
      <c r="G1" s="160" t="s">
        <v>565</v>
      </c>
    </row>
    <row r="3" spans="1:7" s="121" customFormat="1" ht="24" customHeight="1">
      <c r="A3" s="525" t="s">
        <v>539</v>
      </c>
      <c r="B3" s="526"/>
      <c r="C3" s="526"/>
      <c r="D3" s="526"/>
      <c r="E3" s="526"/>
      <c r="F3" s="526"/>
      <c r="G3" s="527"/>
    </row>
    <row r="4" spans="1:7" ht="12" customHeight="1">
      <c r="A4" s="134"/>
      <c r="B4" s="123"/>
      <c r="C4" s="123"/>
      <c r="D4" s="123"/>
      <c r="E4" s="123"/>
      <c r="F4" s="123"/>
      <c r="G4" s="50"/>
    </row>
    <row r="5" spans="1:7" ht="10.5" customHeight="1">
      <c r="A5" s="122" t="s">
        <v>593</v>
      </c>
      <c r="B5" s="123"/>
      <c r="C5" s="123"/>
      <c r="D5" s="123"/>
      <c r="E5" s="123"/>
      <c r="F5" s="123"/>
      <c r="G5" s="44"/>
    </row>
    <row r="6" spans="1:7" ht="10.5" customHeight="1">
      <c r="A6" s="155"/>
      <c r="B6" s="512" t="s">
        <v>454</v>
      </c>
      <c r="C6" s="513"/>
      <c r="D6" s="514"/>
      <c r="E6" s="519" t="s">
        <v>455</v>
      </c>
      <c r="F6" s="513"/>
      <c r="G6" s="514"/>
    </row>
    <row r="7" spans="1:7" ht="10.5" customHeight="1">
      <c r="A7" s="120" t="s">
        <v>456</v>
      </c>
      <c r="B7" s="461"/>
      <c r="C7" s="515"/>
      <c r="D7" s="516"/>
      <c r="E7" s="461"/>
      <c r="F7" s="515"/>
      <c r="G7" s="516"/>
    </row>
    <row r="8" spans="1:7" ht="3" customHeight="1">
      <c r="A8" s="120"/>
      <c r="B8" s="462"/>
      <c r="C8" s="517"/>
      <c r="D8" s="518"/>
      <c r="E8" s="462"/>
      <c r="F8" s="517"/>
      <c r="G8" s="518"/>
    </row>
    <row r="9" spans="1:7" ht="10.5" customHeight="1">
      <c r="A9" s="132"/>
      <c r="B9" s="510" t="s">
        <v>457</v>
      </c>
      <c r="C9" s="510" t="s">
        <v>540</v>
      </c>
      <c r="D9" s="510" t="s">
        <v>541</v>
      </c>
      <c r="E9" s="510" t="s">
        <v>542</v>
      </c>
      <c r="F9" s="510" t="s">
        <v>543</v>
      </c>
      <c r="G9" s="510" t="s">
        <v>544</v>
      </c>
    </row>
    <row r="10" spans="1:7" ht="7.5" customHeight="1">
      <c r="A10" s="148"/>
      <c r="B10" s="510"/>
      <c r="C10" s="510"/>
      <c r="D10" s="510"/>
      <c r="E10" s="510"/>
      <c r="F10" s="510"/>
      <c r="G10" s="510"/>
    </row>
    <row r="11" spans="1:7" ht="3.75" customHeight="1">
      <c r="A11" s="149"/>
      <c r="B11" s="510"/>
      <c r="C11" s="510"/>
      <c r="D11" s="510"/>
      <c r="E11" s="510"/>
      <c r="F11" s="510"/>
      <c r="G11" s="510"/>
    </row>
    <row r="12" spans="1:7" ht="9" customHeight="1">
      <c r="A12" s="131"/>
      <c r="B12" s="135"/>
      <c r="C12" s="135"/>
      <c r="D12" s="135"/>
      <c r="E12" s="135"/>
      <c r="F12" s="135"/>
      <c r="G12" s="135"/>
    </row>
    <row r="13" spans="1:8" ht="13.5" customHeight="1">
      <c r="A13" s="141" t="s">
        <v>50</v>
      </c>
      <c r="B13" s="60">
        <v>7496</v>
      </c>
      <c r="C13" s="60">
        <v>1862</v>
      </c>
      <c r="D13" s="60">
        <v>3944</v>
      </c>
      <c r="E13" s="60">
        <v>7882374</v>
      </c>
      <c r="F13" s="60">
        <v>1499912</v>
      </c>
      <c r="G13" s="60">
        <v>5148202</v>
      </c>
      <c r="H13" s="125"/>
    </row>
    <row r="14" spans="1:8" ht="13.5" customHeight="1">
      <c r="A14" s="156" t="s">
        <v>545</v>
      </c>
      <c r="B14" s="17">
        <v>90</v>
      </c>
      <c r="C14" s="17">
        <v>35</v>
      </c>
      <c r="D14" s="17">
        <v>41</v>
      </c>
      <c r="E14" s="17">
        <v>1070164</v>
      </c>
      <c r="F14" s="17">
        <v>82395</v>
      </c>
      <c r="G14" s="17">
        <v>840699</v>
      </c>
      <c r="H14" s="129"/>
    </row>
    <row r="15" spans="1:8" ht="13.5" customHeight="1">
      <c r="A15" s="156" t="s">
        <v>546</v>
      </c>
      <c r="B15" s="17">
        <v>49</v>
      </c>
      <c r="C15" s="17">
        <v>8</v>
      </c>
      <c r="D15" s="17">
        <v>36</v>
      </c>
      <c r="E15" s="17">
        <v>24642</v>
      </c>
      <c r="F15" s="17">
        <v>5194</v>
      </c>
      <c r="G15" s="17">
        <v>4586</v>
      </c>
      <c r="H15" s="130"/>
    </row>
    <row r="16" spans="1:8" ht="13.5" customHeight="1">
      <c r="A16" s="156" t="s">
        <v>547</v>
      </c>
      <c r="B16" s="17">
        <v>1720</v>
      </c>
      <c r="C16" s="17">
        <v>483</v>
      </c>
      <c r="D16" s="17">
        <v>872</v>
      </c>
      <c r="E16" s="17">
        <v>1242424</v>
      </c>
      <c r="F16" s="17">
        <v>271524</v>
      </c>
      <c r="G16" s="17">
        <v>876332</v>
      </c>
      <c r="H16" s="126"/>
    </row>
    <row r="17" spans="1:8" ht="13.5" customHeight="1">
      <c r="A17" s="156" t="s">
        <v>548</v>
      </c>
      <c r="B17" s="17">
        <v>49</v>
      </c>
      <c r="C17" s="17">
        <v>8</v>
      </c>
      <c r="D17" s="17">
        <v>35</v>
      </c>
      <c r="E17" s="17">
        <v>33023</v>
      </c>
      <c r="F17" s="17">
        <v>5661</v>
      </c>
      <c r="G17" s="17">
        <v>25552</v>
      </c>
      <c r="H17" s="126"/>
    </row>
    <row r="18" spans="1:8" ht="13.5" customHeight="1">
      <c r="A18" s="156" t="s">
        <v>549</v>
      </c>
      <c r="B18" s="17">
        <v>172</v>
      </c>
      <c r="C18" s="17">
        <v>44</v>
      </c>
      <c r="D18" s="17">
        <v>65</v>
      </c>
      <c r="E18" s="17">
        <v>26801</v>
      </c>
      <c r="F18" s="17">
        <v>6946</v>
      </c>
      <c r="G18" s="17">
        <v>15669</v>
      </c>
      <c r="H18" s="126"/>
    </row>
    <row r="19" spans="1:8" ht="13.5" customHeight="1">
      <c r="A19" s="156" t="s">
        <v>550</v>
      </c>
      <c r="B19" s="17">
        <v>230</v>
      </c>
      <c r="C19" s="17">
        <v>84</v>
      </c>
      <c r="D19" s="17">
        <v>109</v>
      </c>
      <c r="E19" s="17">
        <v>160676</v>
      </c>
      <c r="F19" s="17">
        <v>86698</v>
      </c>
      <c r="G19" s="17">
        <v>71285</v>
      </c>
      <c r="H19" s="126"/>
    </row>
    <row r="20" spans="1:8" ht="13.5" customHeight="1">
      <c r="A20" s="156" t="s">
        <v>551</v>
      </c>
      <c r="B20" s="17">
        <v>341</v>
      </c>
      <c r="C20" s="17">
        <v>113</v>
      </c>
      <c r="D20" s="17">
        <v>164</v>
      </c>
      <c r="E20" s="17">
        <v>471331</v>
      </c>
      <c r="F20" s="17">
        <v>243816</v>
      </c>
      <c r="G20" s="17">
        <v>170260</v>
      </c>
      <c r="H20" s="126"/>
    </row>
    <row r="21" spans="1:8" ht="13.5" customHeight="1">
      <c r="A21" s="157" t="s">
        <v>552</v>
      </c>
      <c r="B21" s="17">
        <v>720</v>
      </c>
      <c r="C21" s="17">
        <v>173</v>
      </c>
      <c r="D21" s="17">
        <v>355</v>
      </c>
      <c r="E21" s="17">
        <v>1334596</v>
      </c>
      <c r="F21" s="17">
        <v>93555</v>
      </c>
      <c r="G21" s="17">
        <v>1093675</v>
      </c>
      <c r="H21" s="126"/>
    </row>
    <row r="22" spans="1:8" ht="13.5" customHeight="1">
      <c r="A22" s="156" t="s">
        <v>553</v>
      </c>
      <c r="B22" s="17">
        <v>393</v>
      </c>
      <c r="C22" s="17">
        <v>158</v>
      </c>
      <c r="D22" s="17">
        <v>166</v>
      </c>
      <c r="E22" s="17">
        <v>193587</v>
      </c>
      <c r="F22" s="17">
        <v>76343</v>
      </c>
      <c r="G22" s="17">
        <v>76943</v>
      </c>
      <c r="H22" s="129"/>
    </row>
    <row r="23" spans="1:8" ht="13.5" customHeight="1">
      <c r="A23" s="156" t="s">
        <v>554</v>
      </c>
      <c r="B23" s="17">
        <v>187</v>
      </c>
      <c r="C23" s="17">
        <v>28</v>
      </c>
      <c r="D23" s="17">
        <v>128</v>
      </c>
      <c r="E23" s="17">
        <v>194972</v>
      </c>
      <c r="F23" s="17">
        <v>14723</v>
      </c>
      <c r="G23" s="17">
        <v>171050</v>
      </c>
      <c r="H23" s="129"/>
    </row>
    <row r="24" spans="1:8" ht="13.5" customHeight="1">
      <c r="A24" s="156" t="s">
        <v>555</v>
      </c>
      <c r="B24" s="17">
        <v>129</v>
      </c>
      <c r="C24" s="17">
        <v>29</v>
      </c>
      <c r="D24" s="17">
        <v>84</v>
      </c>
      <c r="E24" s="17">
        <v>513616</v>
      </c>
      <c r="F24" s="17">
        <v>51219</v>
      </c>
      <c r="G24" s="17">
        <v>240151</v>
      </c>
      <c r="H24" s="126"/>
    </row>
    <row r="25" spans="1:8" ht="13.5" customHeight="1">
      <c r="A25" s="156" t="s">
        <v>177</v>
      </c>
      <c r="B25" s="17">
        <v>9</v>
      </c>
      <c r="C25" s="143" t="s">
        <v>385</v>
      </c>
      <c r="D25" s="17">
        <v>8</v>
      </c>
      <c r="E25" s="17">
        <v>597</v>
      </c>
      <c r="F25" s="143" t="s">
        <v>385</v>
      </c>
      <c r="G25" s="17">
        <v>547</v>
      </c>
      <c r="H25" s="129"/>
    </row>
    <row r="26" spans="1:8" ht="13.5" customHeight="1">
      <c r="A26" s="156" t="s">
        <v>556</v>
      </c>
      <c r="B26" s="17">
        <v>87</v>
      </c>
      <c r="C26" s="17">
        <v>28</v>
      </c>
      <c r="D26" s="17">
        <v>47</v>
      </c>
      <c r="E26" s="17">
        <v>33928</v>
      </c>
      <c r="F26" s="17">
        <v>6937</v>
      </c>
      <c r="G26" s="17">
        <v>26507</v>
      </c>
      <c r="H26" s="129"/>
    </row>
    <row r="27" spans="1:8" ht="13.5" customHeight="1">
      <c r="A27" s="156" t="s">
        <v>557</v>
      </c>
      <c r="B27" s="17">
        <v>471</v>
      </c>
      <c r="C27" s="17">
        <v>101</v>
      </c>
      <c r="D27" s="17">
        <v>234</v>
      </c>
      <c r="E27" s="17">
        <v>474642</v>
      </c>
      <c r="F27" s="17">
        <v>65498</v>
      </c>
      <c r="G27" s="17">
        <v>377932</v>
      </c>
      <c r="H27" s="126"/>
    </row>
    <row r="28" spans="1:8" ht="13.5" customHeight="1">
      <c r="A28" s="156" t="s">
        <v>558</v>
      </c>
      <c r="B28" s="17">
        <v>817</v>
      </c>
      <c r="C28" s="17">
        <v>69</v>
      </c>
      <c r="D28" s="17">
        <v>485</v>
      </c>
      <c r="E28" s="17">
        <v>357773</v>
      </c>
      <c r="F28" s="17">
        <v>26518</v>
      </c>
      <c r="G28" s="17">
        <v>264900</v>
      </c>
      <c r="H28" s="126"/>
    </row>
    <row r="29" spans="1:8" ht="13.5" customHeight="1">
      <c r="A29" s="156" t="s">
        <v>207</v>
      </c>
      <c r="B29" s="17">
        <v>242</v>
      </c>
      <c r="C29" s="17">
        <v>24</v>
      </c>
      <c r="D29" s="17">
        <v>179</v>
      </c>
      <c r="E29" s="17">
        <v>652697</v>
      </c>
      <c r="F29" s="17">
        <v>181779</v>
      </c>
      <c r="G29" s="17">
        <v>185725</v>
      </c>
      <c r="H29" s="130"/>
    </row>
    <row r="30" spans="1:8" ht="13.5" customHeight="1">
      <c r="A30" s="156" t="s">
        <v>559</v>
      </c>
      <c r="B30" s="17">
        <v>686</v>
      </c>
      <c r="C30" s="17">
        <v>181</v>
      </c>
      <c r="D30" s="17">
        <v>408</v>
      </c>
      <c r="E30" s="17">
        <v>456598</v>
      </c>
      <c r="F30" s="17">
        <v>110106</v>
      </c>
      <c r="G30" s="17">
        <v>320699</v>
      </c>
      <c r="H30" s="129"/>
    </row>
    <row r="31" spans="1:8" ht="13.5" customHeight="1">
      <c r="A31" s="156" t="s">
        <v>560</v>
      </c>
      <c r="B31" s="17">
        <v>112</v>
      </c>
      <c r="C31" s="17">
        <v>30</v>
      </c>
      <c r="D31" s="17">
        <v>55</v>
      </c>
      <c r="E31" s="17">
        <v>44732</v>
      </c>
      <c r="F31" s="17">
        <v>3256</v>
      </c>
      <c r="G31" s="17">
        <v>40266</v>
      </c>
      <c r="H31" s="130"/>
    </row>
    <row r="32" spans="1:8" ht="13.5" customHeight="1">
      <c r="A32" s="156" t="s">
        <v>561</v>
      </c>
      <c r="B32" s="17">
        <v>761</v>
      </c>
      <c r="C32" s="17">
        <v>185</v>
      </c>
      <c r="D32" s="17">
        <v>370</v>
      </c>
      <c r="E32" s="17">
        <v>457793</v>
      </c>
      <c r="F32" s="17">
        <v>111504</v>
      </c>
      <c r="G32" s="17">
        <v>275811</v>
      </c>
      <c r="H32" s="129"/>
    </row>
    <row r="33" spans="1:8" ht="13.5" customHeight="1">
      <c r="A33" s="156" t="s">
        <v>562</v>
      </c>
      <c r="B33" s="17">
        <v>42</v>
      </c>
      <c r="C33" s="17">
        <v>4</v>
      </c>
      <c r="D33" s="17">
        <v>10</v>
      </c>
      <c r="E33" s="17">
        <v>5297</v>
      </c>
      <c r="F33" s="17">
        <v>2307</v>
      </c>
      <c r="G33" s="17">
        <v>1098</v>
      </c>
      <c r="H33" s="129"/>
    </row>
    <row r="34" spans="1:8" ht="13.5" customHeight="1">
      <c r="A34" s="156" t="s">
        <v>563</v>
      </c>
      <c r="B34" s="17">
        <v>7</v>
      </c>
      <c r="C34" s="17">
        <v>2</v>
      </c>
      <c r="D34" s="17">
        <v>1</v>
      </c>
      <c r="E34" s="17">
        <v>3523</v>
      </c>
      <c r="F34" s="143" t="s">
        <v>385</v>
      </c>
      <c r="G34" s="143" t="s">
        <v>385</v>
      </c>
      <c r="H34" s="129"/>
    </row>
    <row r="35" spans="1:8" ht="12.75" customHeight="1">
      <c r="A35" s="315" t="s">
        <v>637</v>
      </c>
      <c r="B35" s="17">
        <v>182</v>
      </c>
      <c r="C35" s="17">
        <v>75</v>
      </c>
      <c r="D35" s="17">
        <v>92</v>
      </c>
      <c r="E35" s="17">
        <v>128962</v>
      </c>
      <c r="F35" s="17">
        <v>53933</v>
      </c>
      <c r="G35" s="17">
        <v>68515</v>
      </c>
      <c r="H35" s="129"/>
    </row>
    <row r="36" spans="1:7" ht="9" customHeight="1">
      <c r="A36" s="136"/>
      <c r="B36" s="137"/>
      <c r="C36" s="137"/>
      <c r="D36" s="137"/>
      <c r="E36" s="137"/>
      <c r="F36" s="137"/>
      <c r="G36" s="137"/>
    </row>
    <row r="37" spans="1:7" ht="9" customHeight="1">
      <c r="A37" s="319"/>
      <c r="B37" s="320"/>
      <c r="C37" s="320"/>
      <c r="D37" s="320"/>
      <c r="E37" s="320"/>
      <c r="F37" s="320"/>
      <c r="G37" s="320"/>
    </row>
    <row r="38" spans="1:12" ht="12" customHeight="1">
      <c r="A38" s="521" t="s">
        <v>599</v>
      </c>
      <c r="B38" s="522"/>
      <c r="C38" s="522"/>
      <c r="D38" s="522"/>
      <c r="E38" s="522"/>
      <c r="F38" s="522"/>
      <c r="G38" s="522"/>
      <c r="H38" s="121"/>
      <c r="I38" s="121"/>
      <c r="J38" s="121"/>
      <c r="K38" s="121"/>
      <c r="L38" s="121"/>
    </row>
    <row r="39" spans="1:12" ht="12" customHeight="1">
      <c r="A39" s="521" t="s">
        <v>642</v>
      </c>
      <c r="B39" s="522"/>
      <c r="C39" s="522"/>
      <c r="D39" s="522"/>
      <c r="E39" s="522"/>
      <c r="F39" s="522"/>
      <c r="G39" s="522"/>
      <c r="H39" s="121"/>
      <c r="I39" s="121"/>
      <c r="J39" s="121"/>
      <c r="K39" s="121"/>
      <c r="L39" s="121"/>
    </row>
    <row r="40" spans="1:12" ht="12" customHeight="1">
      <c r="A40" s="521" t="s">
        <v>643</v>
      </c>
      <c r="B40" s="522"/>
      <c r="C40" s="522"/>
      <c r="D40" s="522"/>
      <c r="E40" s="522"/>
      <c r="F40" s="522"/>
      <c r="G40" s="522"/>
      <c r="H40" s="121"/>
      <c r="I40" s="121"/>
      <c r="J40" s="121"/>
      <c r="K40" s="121"/>
      <c r="L40" s="121"/>
    </row>
    <row r="41" spans="1:12" ht="12" customHeight="1">
      <c r="A41" s="521" t="s">
        <v>644</v>
      </c>
      <c r="B41" s="522"/>
      <c r="C41" s="522"/>
      <c r="D41" s="522"/>
      <c r="E41" s="522"/>
      <c r="F41" s="522"/>
      <c r="G41" s="522"/>
      <c r="H41" s="121"/>
      <c r="I41" s="121"/>
      <c r="J41" s="121"/>
      <c r="K41" s="121"/>
      <c r="L41" s="121"/>
    </row>
    <row r="42" spans="1:7" ht="12" customHeight="1">
      <c r="A42" s="523" t="s">
        <v>630</v>
      </c>
      <c r="B42" s="524"/>
      <c r="C42" s="524"/>
      <c r="D42" s="524"/>
      <c r="E42" s="524"/>
      <c r="F42" s="524"/>
      <c r="G42" s="524"/>
    </row>
    <row r="43" ht="10.5" customHeight="1"/>
    <row r="44" ht="10.5" customHeight="1"/>
    <row r="45" ht="10.5" customHeight="1"/>
    <row r="46" ht="3.75" customHeight="1"/>
    <row r="47" spans="1:6" ht="23.25" customHeight="1">
      <c r="A47" s="511"/>
      <c r="B47" s="419"/>
      <c r="C47" s="419"/>
      <c r="D47" s="419"/>
      <c r="E47" s="419"/>
      <c r="F47" s="419"/>
    </row>
    <row r="48" spans="1:6" ht="4.5" customHeight="1">
      <c r="A48" s="419"/>
      <c r="B48" s="419"/>
      <c r="C48" s="419"/>
      <c r="D48" s="419"/>
      <c r="E48" s="419"/>
      <c r="F48" s="419"/>
    </row>
  </sheetData>
  <mergeCells count="16">
    <mergeCell ref="A1:C1"/>
    <mergeCell ref="A3:G3"/>
    <mergeCell ref="A47:F48"/>
    <mergeCell ref="E9:E11"/>
    <mergeCell ref="F9:F11"/>
    <mergeCell ref="B9:B11"/>
    <mergeCell ref="C9:C11"/>
    <mergeCell ref="D9:D11"/>
    <mergeCell ref="A38:G38"/>
    <mergeCell ref="A39:G39"/>
    <mergeCell ref="A40:G40"/>
    <mergeCell ref="A42:G42"/>
    <mergeCell ref="B6:D8"/>
    <mergeCell ref="E6:G8"/>
    <mergeCell ref="G9:G11"/>
    <mergeCell ref="A41:G41"/>
  </mergeCells>
  <printOptions/>
  <pageMargins left="0.3937007874015748" right="0.1968503937007874" top="0.5905511811023623" bottom="0.3937007874015748" header="0.15748031496062992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:C1"/>
    </sheetView>
  </sheetViews>
  <sheetFormatPr defaultColWidth="10.7109375" defaultRowHeight="12.75"/>
  <cols>
    <col min="1" max="1" width="29.140625" style="16" customWidth="1"/>
    <col min="2" max="2" width="17.28125" style="16" customWidth="1"/>
    <col min="3" max="3" width="16.7109375" style="16" customWidth="1"/>
    <col min="4" max="4" width="17.7109375" style="16" customWidth="1"/>
    <col min="5" max="6" width="16.7109375" style="16" customWidth="1"/>
    <col min="7" max="16384" width="10.7109375" style="16" customWidth="1"/>
  </cols>
  <sheetData>
    <row r="1" spans="1:5" s="38" customFormat="1" ht="18" customHeight="1">
      <c r="A1" s="416" t="s">
        <v>564</v>
      </c>
      <c r="B1" s="417"/>
      <c r="C1" s="417"/>
      <c r="E1" s="160" t="s">
        <v>565</v>
      </c>
    </row>
    <row r="3" spans="1:6" ht="30" customHeight="1">
      <c r="A3" s="418" t="s">
        <v>333</v>
      </c>
      <c r="B3" s="419"/>
      <c r="C3" s="419"/>
      <c r="D3" s="419"/>
      <c r="E3" s="419"/>
      <c r="F3" s="323"/>
    </row>
    <row r="4" ht="11.25" customHeight="1"/>
    <row r="5" spans="1:6" ht="12" customHeight="1">
      <c r="A5" s="23" t="s">
        <v>593</v>
      </c>
      <c r="B5" s="36"/>
      <c r="C5" s="36"/>
      <c r="D5" s="36"/>
      <c r="E5" s="36"/>
      <c r="F5" s="36"/>
    </row>
    <row r="6" spans="1:5" s="186" customFormat="1" ht="12">
      <c r="A6" s="191" t="s">
        <v>302</v>
      </c>
      <c r="B6" s="191" t="s">
        <v>303</v>
      </c>
      <c r="C6" s="191" t="s">
        <v>303</v>
      </c>
      <c r="D6" s="191" t="s">
        <v>303</v>
      </c>
      <c r="E6" s="420" t="s">
        <v>604</v>
      </c>
    </row>
    <row r="7" spans="1:5" s="186" customFormat="1" ht="12">
      <c r="A7" s="192" t="s">
        <v>304</v>
      </c>
      <c r="B7" s="192" t="s">
        <v>305</v>
      </c>
      <c r="C7" s="192" t="s">
        <v>306</v>
      </c>
      <c r="D7" s="192" t="s">
        <v>307</v>
      </c>
      <c r="E7" s="421"/>
    </row>
    <row r="8" spans="1:5" s="186" customFormat="1" ht="12">
      <c r="A8" s="192" t="s">
        <v>308</v>
      </c>
      <c r="B8" s="192" t="s">
        <v>617</v>
      </c>
      <c r="C8" s="192" t="s">
        <v>303</v>
      </c>
      <c r="D8" s="192" t="s">
        <v>309</v>
      </c>
      <c r="E8" s="421"/>
    </row>
    <row r="9" spans="1:5" s="184" customFormat="1" ht="9.75" customHeight="1">
      <c r="A9" s="193" t="s">
        <v>302</v>
      </c>
      <c r="B9" s="193" t="s">
        <v>303</v>
      </c>
      <c r="C9" s="193" t="s">
        <v>303</v>
      </c>
      <c r="D9" s="193" t="s">
        <v>303</v>
      </c>
      <c r="E9" s="422"/>
    </row>
    <row r="10" spans="1:5" s="185" customFormat="1" ht="17.25" customHeight="1">
      <c r="A10" s="184" t="s">
        <v>310</v>
      </c>
      <c r="B10" s="184">
        <v>529067</v>
      </c>
      <c r="C10" s="184">
        <v>244709</v>
      </c>
      <c r="D10" s="184">
        <v>215693</v>
      </c>
      <c r="E10" s="184">
        <v>68665</v>
      </c>
    </row>
    <row r="11" spans="1:5" s="186" customFormat="1" ht="12">
      <c r="A11" s="186" t="s">
        <v>311</v>
      </c>
      <c r="B11" s="186">
        <v>127013</v>
      </c>
      <c r="C11" s="186">
        <v>105948</v>
      </c>
      <c r="D11" s="186">
        <v>16368</v>
      </c>
      <c r="E11" s="186">
        <v>4697</v>
      </c>
    </row>
    <row r="12" spans="1:5" s="186" customFormat="1" ht="24">
      <c r="A12" s="185" t="s">
        <v>312</v>
      </c>
      <c r="B12" s="185">
        <f>3032115800.06/1000000</f>
        <v>3032.11580006</v>
      </c>
      <c r="C12" s="185">
        <f>2856167779/1000000</f>
        <v>2856.167779</v>
      </c>
      <c r="D12" s="185">
        <f>132164201/1000000</f>
        <v>132.164201</v>
      </c>
      <c r="E12" s="185">
        <f>43783819/1000000</f>
        <v>43.783819</v>
      </c>
    </row>
    <row r="13" spans="1:5" s="186" customFormat="1" ht="12">
      <c r="A13" s="186" t="s">
        <v>313</v>
      </c>
      <c r="B13" s="186">
        <v>194740</v>
      </c>
      <c r="C13" s="186">
        <v>80198</v>
      </c>
      <c r="D13" s="186">
        <v>79179</v>
      </c>
      <c r="E13" s="186">
        <v>35363</v>
      </c>
    </row>
    <row r="14" spans="1:5" s="186" customFormat="1" ht="12">
      <c r="A14" s="186" t="s">
        <v>652</v>
      </c>
      <c r="B14" s="186">
        <f>B10-B11-B13</f>
        <v>207314</v>
      </c>
      <c r="C14" s="186">
        <f>C10-C11-C13</f>
        <v>58563</v>
      </c>
      <c r="D14" s="186">
        <f>D10-D11-D13</f>
        <v>120146</v>
      </c>
      <c r="E14" s="186">
        <f>E10-E11-E13</f>
        <v>28605</v>
      </c>
    </row>
    <row r="15" spans="1:6" s="186" customFormat="1" ht="9" customHeight="1">
      <c r="A15" s="187" t="s">
        <v>302</v>
      </c>
      <c r="B15" s="187" t="s">
        <v>303</v>
      </c>
      <c r="C15" s="187" t="s">
        <v>303</v>
      </c>
      <c r="D15" s="187" t="s">
        <v>303</v>
      </c>
      <c r="E15" s="182" t="s">
        <v>303</v>
      </c>
      <c r="F15" s="188"/>
    </row>
    <row r="16" spans="1:6" s="186" customFormat="1" ht="9" customHeight="1">
      <c r="A16" s="188"/>
      <c r="B16" s="188"/>
      <c r="C16" s="188"/>
      <c r="D16" s="188"/>
      <c r="E16" s="310"/>
      <c r="F16" s="188"/>
    </row>
    <row r="17" spans="1:6" s="186" customFormat="1" ht="12" customHeight="1">
      <c r="A17" s="423" t="s">
        <v>601</v>
      </c>
      <c r="B17" s="415"/>
      <c r="C17" s="415"/>
      <c r="D17" s="415"/>
      <c r="E17" s="415"/>
      <c r="F17" s="189"/>
    </row>
    <row r="18" spans="1:6" s="186" customFormat="1" ht="12.75">
      <c r="A18" s="414" t="s">
        <v>651</v>
      </c>
      <c r="B18" s="415"/>
      <c r="C18" s="415"/>
      <c r="D18" s="415"/>
      <c r="E18" s="415"/>
      <c r="F18" s="190"/>
    </row>
    <row r="19" s="186" customFormat="1" ht="12"/>
  </sheetData>
  <mergeCells count="5">
    <mergeCell ref="A18:E18"/>
    <mergeCell ref="A1:C1"/>
    <mergeCell ref="A3:E3"/>
    <mergeCell ref="E6:E9"/>
    <mergeCell ref="A17:E17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74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4.8515625" style="21" customWidth="1"/>
    <col min="2" max="3" width="17.140625" style="21" customWidth="1"/>
    <col min="4" max="4" width="17.8515625" style="21" customWidth="1"/>
    <col min="5" max="5" width="17.140625" style="21" customWidth="1"/>
    <col min="6" max="16384" width="11.421875" style="21" customWidth="1"/>
  </cols>
  <sheetData>
    <row r="1" spans="1:5" ht="18" customHeight="1">
      <c r="A1" s="416" t="s">
        <v>564</v>
      </c>
      <c r="B1" s="417"/>
      <c r="C1" s="417"/>
      <c r="D1" s="38"/>
      <c r="E1" s="160" t="s">
        <v>565</v>
      </c>
    </row>
    <row r="3" spans="1:5" s="194" customFormat="1" ht="25.5" customHeight="1">
      <c r="A3" s="425" t="s">
        <v>334</v>
      </c>
      <c r="B3" s="425"/>
      <c r="C3" s="425"/>
      <c r="D3" s="425"/>
      <c r="E3" s="425"/>
    </row>
    <row r="4" spans="1:5" s="194" customFormat="1" ht="9" customHeight="1">
      <c r="A4" s="329"/>
      <c r="B4" s="329"/>
      <c r="C4" s="329"/>
      <c r="D4" s="329"/>
      <c r="E4" s="329"/>
    </row>
    <row r="5" spans="1:196" s="197" customFormat="1" ht="12" customHeight="1">
      <c r="A5" s="195" t="s">
        <v>593</v>
      </c>
      <c r="B5" s="426"/>
      <c r="C5" s="426"/>
      <c r="D5" s="426"/>
      <c r="E5" s="42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</row>
    <row r="6" spans="1:5" s="200" customFormat="1" ht="42" customHeight="1">
      <c r="A6" s="198" t="s">
        <v>234</v>
      </c>
      <c r="B6" s="198" t="s">
        <v>581</v>
      </c>
      <c r="C6" s="199" t="s">
        <v>292</v>
      </c>
      <c r="D6" s="199" t="s">
        <v>293</v>
      </c>
      <c r="E6" s="199" t="s">
        <v>294</v>
      </c>
    </row>
    <row r="7" spans="1:5" s="194" customFormat="1" ht="18" customHeight="1">
      <c r="A7" s="184" t="s">
        <v>235</v>
      </c>
      <c r="B7" s="184">
        <v>529067</v>
      </c>
      <c r="C7" s="184">
        <v>127013</v>
      </c>
      <c r="D7" s="184">
        <v>194740</v>
      </c>
      <c r="E7" s="184">
        <v>207314</v>
      </c>
    </row>
    <row r="8" spans="1:5" s="194" customFormat="1" ht="12.75" customHeight="1">
      <c r="A8" s="184" t="s">
        <v>236</v>
      </c>
      <c r="B8" s="184">
        <v>68493</v>
      </c>
      <c r="C8" s="184">
        <v>12437</v>
      </c>
      <c r="D8" s="184">
        <v>26098</v>
      </c>
      <c r="E8" s="184">
        <v>29958</v>
      </c>
    </row>
    <row r="9" spans="1:5" s="165" customFormat="1" ht="12.75" customHeight="1">
      <c r="A9" s="186" t="s">
        <v>237</v>
      </c>
      <c r="B9" s="186">
        <v>5350</v>
      </c>
      <c r="C9" s="186">
        <v>849</v>
      </c>
      <c r="D9" s="186">
        <v>2475</v>
      </c>
      <c r="E9" s="186">
        <v>2026</v>
      </c>
    </row>
    <row r="10" spans="1:5" s="165" customFormat="1" ht="12.75" customHeight="1">
      <c r="A10" s="186" t="s">
        <v>238</v>
      </c>
      <c r="B10" s="186">
        <v>9629</v>
      </c>
      <c r="C10" s="186">
        <v>1798</v>
      </c>
      <c r="D10" s="186">
        <v>3955</v>
      </c>
      <c r="E10" s="186">
        <v>3876</v>
      </c>
    </row>
    <row r="11" spans="1:5" s="165" customFormat="1" ht="12.75" customHeight="1">
      <c r="A11" s="186" t="s">
        <v>239</v>
      </c>
      <c r="B11" s="186">
        <v>5936</v>
      </c>
      <c r="C11" s="186">
        <v>838</v>
      </c>
      <c r="D11" s="186">
        <v>2528</v>
      </c>
      <c r="E11" s="186">
        <v>2570</v>
      </c>
    </row>
    <row r="12" spans="1:5" s="165" customFormat="1" ht="12.75" customHeight="1">
      <c r="A12" s="186" t="s">
        <v>240</v>
      </c>
      <c r="B12" s="186">
        <v>8241</v>
      </c>
      <c r="C12" s="186">
        <v>1302</v>
      </c>
      <c r="D12" s="186">
        <v>3365</v>
      </c>
      <c r="E12" s="186">
        <v>3574</v>
      </c>
    </row>
    <row r="13" spans="1:5" s="165" customFormat="1" ht="12.75" customHeight="1">
      <c r="A13" s="186" t="s">
        <v>241</v>
      </c>
      <c r="B13" s="186">
        <v>3892</v>
      </c>
      <c r="C13" s="186">
        <v>693</v>
      </c>
      <c r="D13" s="186">
        <v>1420</v>
      </c>
      <c r="E13" s="186">
        <v>1779</v>
      </c>
    </row>
    <row r="14" spans="1:5" s="165" customFormat="1" ht="12.75" customHeight="1">
      <c r="A14" s="186" t="s">
        <v>242</v>
      </c>
      <c r="B14" s="186">
        <v>3654</v>
      </c>
      <c r="C14" s="186">
        <v>747</v>
      </c>
      <c r="D14" s="186">
        <v>1442</v>
      </c>
      <c r="E14" s="186">
        <v>1465</v>
      </c>
    </row>
    <row r="15" spans="1:5" s="165" customFormat="1" ht="12.75" customHeight="1">
      <c r="A15" s="186" t="s">
        <v>243</v>
      </c>
      <c r="B15" s="186">
        <v>12684</v>
      </c>
      <c r="C15" s="186">
        <v>2227</v>
      </c>
      <c r="D15" s="186">
        <v>3930</v>
      </c>
      <c r="E15" s="186">
        <v>6527</v>
      </c>
    </row>
    <row r="16" spans="1:5" s="165" customFormat="1" ht="12.75" customHeight="1">
      <c r="A16" s="186" t="s">
        <v>244</v>
      </c>
      <c r="B16" s="186">
        <v>19107</v>
      </c>
      <c r="C16" s="186">
        <v>3983</v>
      </c>
      <c r="D16" s="186">
        <v>6983</v>
      </c>
      <c r="E16" s="186">
        <v>8141</v>
      </c>
    </row>
    <row r="17" spans="1:5" s="194" customFormat="1" ht="12.75" customHeight="1">
      <c r="A17" s="184" t="s">
        <v>245</v>
      </c>
      <c r="B17" s="184">
        <v>8449</v>
      </c>
      <c r="C17" s="184">
        <v>840</v>
      </c>
      <c r="D17" s="184">
        <v>3055</v>
      </c>
      <c r="E17" s="184">
        <v>4554</v>
      </c>
    </row>
    <row r="18" spans="1:5" s="165" customFormat="1" ht="12.75" customHeight="1">
      <c r="A18" s="186" t="s">
        <v>246</v>
      </c>
      <c r="B18" s="186">
        <v>650</v>
      </c>
      <c r="C18" s="186">
        <v>107</v>
      </c>
      <c r="D18" s="186">
        <v>234</v>
      </c>
      <c r="E18" s="186">
        <v>309</v>
      </c>
    </row>
    <row r="19" spans="1:5" s="165" customFormat="1" ht="12.75" customHeight="1">
      <c r="A19" s="186" t="s">
        <v>247</v>
      </c>
      <c r="B19" s="186">
        <v>452</v>
      </c>
      <c r="C19" s="186">
        <v>57</v>
      </c>
      <c r="D19" s="186">
        <v>157</v>
      </c>
      <c r="E19" s="186">
        <v>238</v>
      </c>
    </row>
    <row r="20" spans="1:5" s="165" customFormat="1" ht="12.75" customHeight="1">
      <c r="A20" s="186" t="s">
        <v>248</v>
      </c>
      <c r="B20" s="186">
        <v>7347</v>
      </c>
      <c r="C20" s="186">
        <v>676</v>
      </c>
      <c r="D20" s="186">
        <v>2664</v>
      </c>
      <c r="E20" s="186">
        <v>4007</v>
      </c>
    </row>
    <row r="21" spans="1:5" s="194" customFormat="1" ht="12.75" customHeight="1">
      <c r="A21" s="184" t="s">
        <v>335</v>
      </c>
      <c r="B21" s="184">
        <v>12196</v>
      </c>
      <c r="C21" s="184">
        <v>1888</v>
      </c>
      <c r="D21" s="184">
        <v>5348</v>
      </c>
      <c r="E21" s="184">
        <v>4960</v>
      </c>
    </row>
    <row r="22" spans="1:5" s="194" customFormat="1" ht="12.75" customHeight="1">
      <c r="A22" s="184" t="s">
        <v>336</v>
      </c>
      <c r="B22" s="184">
        <v>11594</v>
      </c>
      <c r="C22" s="184">
        <v>4694</v>
      </c>
      <c r="D22" s="184">
        <v>3575</v>
      </c>
      <c r="E22" s="184">
        <v>3325</v>
      </c>
    </row>
    <row r="23" spans="1:5" s="194" customFormat="1" ht="12.75" customHeight="1">
      <c r="A23" s="184" t="s">
        <v>250</v>
      </c>
      <c r="B23" s="184">
        <v>28392</v>
      </c>
      <c r="C23" s="184">
        <v>7075</v>
      </c>
      <c r="D23" s="184">
        <v>12988</v>
      </c>
      <c r="E23" s="184">
        <v>8329</v>
      </c>
    </row>
    <row r="24" spans="1:5" s="165" customFormat="1" ht="12.75" customHeight="1">
      <c r="A24" s="186" t="s">
        <v>251</v>
      </c>
      <c r="B24" s="186">
        <v>16224</v>
      </c>
      <c r="C24" s="186">
        <v>4157</v>
      </c>
      <c r="D24" s="186">
        <v>7562</v>
      </c>
      <c r="E24" s="186">
        <v>4505</v>
      </c>
    </row>
    <row r="25" spans="1:5" s="165" customFormat="1" ht="12.75" customHeight="1">
      <c r="A25" s="186" t="s">
        <v>252</v>
      </c>
      <c r="B25" s="186">
        <v>12168</v>
      </c>
      <c r="C25" s="186">
        <v>2918</v>
      </c>
      <c r="D25" s="186">
        <v>5426</v>
      </c>
      <c r="E25" s="186">
        <v>3824</v>
      </c>
    </row>
    <row r="26" spans="1:5" s="194" customFormat="1" ht="12.75" customHeight="1">
      <c r="A26" s="184" t="s">
        <v>337</v>
      </c>
      <c r="B26" s="184">
        <v>5052</v>
      </c>
      <c r="C26" s="184">
        <v>1488</v>
      </c>
      <c r="D26" s="184">
        <v>2268</v>
      </c>
      <c r="E26" s="184">
        <v>1296</v>
      </c>
    </row>
    <row r="27" spans="1:5" s="194" customFormat="1" ht="12.75" customHeight="1">
      <c r="A27" s="184" t="s">
        <v>253</v>
      </c>
      <c r="B27" s="184">
        <v>19712</v>
      </c>
      <c r="C27" s="184">
        <v>3233</v>
      </c>
      <c r="D27" s="184">
        <v>8452</v>
      </c>
      <c r="E27" s="184">
        <v>8027</v>
      </c>
    </row>
    <row r="28" spans="1:5" s="165" customFormat="1" ht="12.75" customHeight="1">
      <c r="A28" s="186" t="s">
        <v>254</v>
      </c>
      <c r="B28" s="186">
        <v>3772</v>
      </c>
      <c r="C28" s="186">
        <v>506</v>
      </c>
      <c r="D28" s="186">
        <v>1838</v>
      </c>
      <c r="E28" s="186">
        <v>1428</v>
      </c>
    </row>
    <row r="29" spans="1:5" s="165" customFormat="1" ht="12.75" customHeight="1">
      <c r="A29" s="186" t="s">
        <v>255</v>
      </c>
      <c r="B29" s="186">
        <v>3384</v>
      </c>
      <c r="C29" s="186">
        <v>605</v>
      </c>
      <c r="D29" s="186">
        <v>1513</v>
      </c>
      <c r="E29" s="186">
        <v>1266</v>
      </c>
    </row>
    <row r="30" spans="1:5" s="165" customFormat="1" ht="12.75" customHeight="1">
      <c r="A30" s="186" t="s">
        <v>256</v>
      </c>
      <c r="B30" s="186">
        <v>2108</v>
      </c>
      <c r="C30" s="186">
        <v>300</v>
      </c>
      <c r="D30" s="186">
        <v>972</v>
      </c>
      <c r="E30" s="186">
        <v>836</v>
      </c>
    </row>
    <row r="31" spans="1:5" s="165" customFormat="1" ht="12.75" customHeight="1">
      <c r="A31" s="186" t="s">
        <v>257</v>
      </c>
      <c r="B31" s="186">
        <v>3008</v>
      </c>
      <c r="C31" s="186">
        <v>778</v>
      </c>
      <c r="D31" s="186">
        <v>1252</v>
      </c>
      <c r="E31" s="186">
        <v>978</v>
      </c>
    </row>
    <row r="32" spans="1:5" s="165" customFormat="1" ht="12.75" customHeight="1">
      <c r="A32" s="186" t="s">
        <v>258</v>
      </c>
      <c r="B32" s="186">
        <v>7440</v>
      </c>
      <c r="C32" s="186">
        <v>1044</v>
      </c>
      <c r="D32" s="186">
        <v>2877</v>
      </c>
      <c r="E32" s="186">
        <v>3519</v>
      </c>
    </row>
    <row r="33" spans="1:5" s="194" customFormat="1" ht="12.75" customHeight="1">
      <c r="A33" s="184" t="s">
        <v>259</v>
      </c>
      <c r="B33" s="184">
        <v>28329</v>
      </c>
      <c r="C33" s="184">
        <v>5766</v>
      </c>
      <c r="D33" s="184">
        <v>12282</v>
      </c>
      <c r="E33" s="184">
        <v>10281</v>
      </c>
    </row>
    <row r="34" spans="1:5" s="165" customFormat="1" ht="12.75" customHeight="1">
      <c r="A34" s="186" t="s">
        <v>338</v>
      </c>
      <c r="B34" s="186">
        <v>1237</v>
      </c>
      <c r="C34" s="186">
        <v>218</v>
      </c>
      <c r="D34" s="186">
        <v>491</v>
      </c>
      <c r="E34" s="186">
        <v>528</v>
      </c>
    </row>
    <row r="35" spans="1:5" s="165" customFormat="1" ht="12.75" customHeight="1">
      <c r="A35" s="186" t="s">
        <v>260</v>
      </c>
      <c r="B35" s="186">
        <v>5477</v>
      </c>
      <c r="C35" s="186">
        <v>1343</v>
      </c>
      <c r="D35" s="186">
        <v>2355</v>
      </c>
      <c r="E35" s="186">
        <v>1779</v>
      </c>
    </row>
    <row r="36" spans="1:5" s="165" customFormat="1" ht="12.75" customHeight="1">
      <c r="A36" s="186" t="s">
        <v>261</v>
      </c>
      <c r="B36" s="186">
        <v>6229</v>
      </c>
      <c r="C36" s="186">
        <v>1040</v>
      </c>
      <c r="D36" s="186">
        <v>2383</v>
      </c>
      <c r="E36" s="186">
        <v>2806</v>
      </c>
    </row>
    <row r="37" spans="1:5" s="165" customFormat="1" ht="12.75" customHeight="1">
      <c r="A37" s="186" t="s">
        <v>262</v>
      </c>
      <c r="B37" s="186">
        <v>1469</v>
      </c>
      <c r="C37" s="186">
        <v>378</v>
      </c>
      <c r="D37" s="186">
        <v>615</v>
      </c>
      <c r="E37" s="186">
        <v>476</v>
      </c>
    </row>
    <row r="38" spans="1:5" s="165" customFormat="1" ht="12.75" customHeight="1">
      <c r="A38" s="186" t="s">
        <v>339</v>
      </c>
      <c r="B38" s="186">
        <v>3111</v>
      </c>
      <c r="C38" s="186">
        <v>555</v>
      </c>
      <c r="D38" s="186">
        <v>1344</v>
      </c>
      <c r="E38" s="186">
        <v>1212</v>
      </c>
    </row>
    <row r="39" spans="1:5" s="165" customFormat="1" ht="12.75" customHeight="1">
      <c r="A39" s="186" t="s">
        <v>263</v>
      </c>
      <c r="B39" s="186">
        <v>1721</v>
      </c>
      <c r="C39" s="186">
        <v>329</v>
      </c>
      <c r="D39" s="186">
        <v>824</v>
      </c>
      <c r="E39" s="186">
        <v>568</v>
      </c>
    </row>
    <row r="40" spans="1:5" s="165" customFormat="1" ht="12.75" customHeight="1">
      <c r="A40" s="186" t="s">
        <v>264</v>
      </c>
      <c r="B40" s="186">
        <v>1167</v>
      </c>
      <c r="C40" s="186">
        <v>186</v>
      </c>
      <c r="D40" s="186">
        <v>725</v>
      </c>
      <c r="E40" s="186">
        <v>256</v>
      </c>
    </row>
    <row r="41" spans="1:5" s="165" customFormat="1" ht="12.75" customHeight="1">
      <c r="A41" s="186" t="s">
        <v>265</v>
      </c>
      <c r="B41" s="186">
        <v>6480</v>
      </c>
      <c r="C41" s="186">
        <v>1497</v>
      </c>
      <c r="D41" s="186">
        <v>2892</v>
      </c>
      <c r="E41" s="186">
        <v>2091</v>
      </c>
    </row>
    <row r="42" spans="1:5" s="165" customFormat="1" ht="12.75" customHeight="1">
      <c r="A42" s="186" t="s">
        <v>266</v>
      </c>
      <c r="B42" s="186">
        <v>1438</v>
      </c>
      <c r="C42" s="186">
        <v>220</v>
      </c>
      <c r="D42" s="186">
        <v>653</v>
      </c>
      <c r="E42" s="186">
        <v>565</v>
      </c>
    </row>
    <row r="43" spans="1:5" s="194" customFormat="1" ht="12.75" customHeight="1">
      <c r="A43" s="184" t="s">
        <v>267</v>
      </c>
      <c r="B43" s="184">
        <v>92722</v>
      </c>
      <c r="C43" s="184">
        <v>28121</v>
      </c>
      <c r="D43" s="184">
        <v>29184</v>
      </c>
      <c r="E43" s="184">
        <v>35417</v>
      </c>
    </row>
    <row r="44" spans="1:5" s="165" customFormat="1" ht="12.75" customHeight="1">
      <c r="A44" s="186" t="s">
        <v>268</v>
      </c>
      <c r="B44" s="186">
        <v>75987</v>
      </c>
      <c r="C44" s="186">
        <v>23774</v>
      </c>
      <c r="D44" s="186">
        <v>22778</v>
      </c>
      <c r="E44" s="186">
        <v>29435</v>
      </c>
    </row>
    <row r="45" spans="1:5" s="165" customFormat="1" ht="12.75" customHeight="1">
      <c r="A45" s="186" t="s">
        <v>269</v>
      </c>
      <c r="B45" s="186">
        <v>5980</v>
      </c>
      <c r="C45" s="186">
        <v>1418</v>
      </c>
      <c r="D45" s="186">
        <v>2465</v>
      </c>
      <c r="E45" s="186">
        <v>2097</v>
      </c>
    </row>
    <row r="46" spans="1:5" s="165" customFormat="1" ht="12.75" customHeight="1">
      <c r="A46" s="186" t="s">
        <v>270</v>
      </c>
      <c r="B46" s="186">
        <v>3988</v>
      </c>
      <c r="C46" s="186">
        <v>1167</v>
      </c>
      <c r="D46" s="186">
        <v>1481</v>
      </c>
      <c r="E46" s="186">
        <v>1340</v>
      </c>
    </row>
    <row r="47" spans="1:5" s="165" customFormat="1" ht="12.75" customHeight="1">
      <c r="A47" s="186" t="s">
        <v>271</v>
      </c>
      <c r="B47" s="186">
        <v>6767</v>
      </c>
      <c r="C47" s="186">
        <v>1762</v>
      </c>
      <c r="D47" s="186">
        <v>2460</v>
      </c>
      <c r="E47" s="186">
        <v>2545</v>
      </c>
    </row>
    <row r="48" spans="1:5" s="194" customFormat="1" ht="12.75" customHeight="1">
      <c r="A48" s="184" t="s">
        <v>340</v>
      </c>
      <c r="B48" s="184">
        <v>48795</v>
      </c>
      <c r="C48" s="184">
        <v>11168</v>
      </c>
      <c r="D48" s="184">
        <v>15629</v>
      </c>
      <c r="E48" s="184">
        <v>21998</v>
      </c>
    </row>
    <row r="49" spans="1:5" s="165" customFormat="1" ht="12.75" customHeight="1">
      <c r="A49" s="186" t="s">
        <v>273</v>
      </c>
      <c r="B49" s="186">
        <v>16668</v>
      </c>
      <c r="C49" s="186">
        <v>4825</v>
      </c>
      <c r="D49" s="186">
        <v>5109</v>
      </c>
      <c r="E49" s="186">
        <v>6734</v>
      </c>
    </row>
    <row r="50" spans="1:5" s="165" customFormat="1" ht="12.75" customHeight="1">
      <c r="A50" s="186" t="s">
        <v>274</v>
      </c>
      <c r="B50" s="186">
        <v>7366</v>
      </c>
      <c r="C50" s="186">
        <v>1430</v>
      </c>
      <c r="D50" s="186">
        <v>2464</v>
      </c>
      <c r="E50" s="186">
        <v>3472</v>
      </c>
    </row>
    <row r="51" spans="1:5" s="165" customFormat="1" ht="12.75" customHeight="1">
      <c r="A51" s="186" t="s">
        <v>275</v>
      </c>
      <c r="B51" s="186">
        <v>24761</v>
      </c>
      <c r="C51" s="186">
        <v>4913</v>
      </c>
      <c r="D51" s="186">
        <v>8056</v>
      </c>
      <c r="E51" s="186">
        <v>11792</v>
      </c>
    </row>
    <row r="52" spans="1:5" s="194" customFormat="1" ht="12.75" customHeight="1">
      <c r="A52" s="184" t="s">
        <v>276</v>
      </c>
      <c r="B52" s="184">
        <v>7588</v>
      </c>
      <c r="C52" s="184">
        <v>1527</v>
      </c>
      <c r="D52" s="184">
        <v>2977</v>
      </c>
      <c r="E52" s="184">
        <v>3084</v>
      </c>
    </row>
    <row r="53" spans="1:5" s="165" customFormat="1" ht="12.75" customHeight="1">
      <c r="A53" s="186" t="s">
        <v>277</v>
      </c>
      <c r="B53" s="186">
        <v>4904</v>
      </c>
      <c r="C53" s="186">
        <v>953</v>
      </c>
      <c r="D53" s="186">
        <v>1982</v>
      </c>
      <c r="E53" s="186">
        <v>1969</v>
      </c>
    </row>
    <row r="54" spans="1:5" s="165" customFormat="1" ht="12.75" customHeight="1">
      <c r="A54" s="186" t="s">
        <v>278</v>
      </c>
      <c r="B54" s="186">
        <v>2684</v>
      </c>
      <c r="C54" s="186">
        <v>574</v>
      </c>
      <c r="D54" s="186">
        <v>995</v>
      </c>
      <c r="E54" s="186">
        <v>1115</v>
      </c>
    </row>
    <row r="55" spans="1:5" s="194" customFormat="1" ht="12.75" customHeight="1">
      <c r="A55" s="184" t="s">
        <v>279</v>
      </c>
      <c r="B55" s="184">
        <v>29366</v>
      </c>
      <c r="C55" s="184">
        <v>5790</v>
      </c>
      <c r="D55" s="184">
        <v>12694</v>
      </c>
      <c r="E55" s="184">
        <v>10882</v>
      </c>
    </row>
    <row r="56" spans="1:5" s="165" customFormat="1" ht="12.75" customHeight="1">
      <c r="A56" s="186" t="s">
        <v>280</v>
      </c>
      <c r="B56" s="186">
        <v>13580</v>
      </c>
      <c r="C56" s="186">
        <v>2728</v>
      </c>
      <c r="D56" s="186">
        <v>5966</v>
      </c>
      <c r="E56" s="186">
        <v>4886</v>
      </c>
    </row>
    <row r="57" spans="1:5" s="165" customFormat="1" ht="12.75" customHeight="1">
      <c r="A57" s="186" t="s">
        <v>281</v>
      </c>
      <c r="B57" s="186">
        <v>3571</v>
      </c>
      <c r="C57" s="186">
        <v>743</v>
      </c>
      <c r="D57" s="186">
        <v>1422</v>
      </c>
      <c r="E57" s="186">
        <v>1406</v>
      </c>
    </row>
    <row r="58" spans="1:5" s="165" customFormat="1" ht="12.75" customHeight="1">
      <c r="A58" s="186" t="s">
        <v>282</v>
      </c>
      <c r="B58" s="186">
        <v>2489</v>
      </c>
      <c r="C58" s="186">
        <v>491</v>
      </c>
      <c r="D58" s="186">
        <v>1043</v>
      </c>
      <c r="E58" s="186">
        <v>955</v>
      </c>
    </row>
    <row r="59" spans="1:5" s="165" customFormat="1" ht="12.75" customHeight="1">
      <c r="A59" s="186" t="s">
        <v>283</v>
      </c>
      <c r="B59" s="186">
        <v>9726</v>
      </c>
      <c r="C59" s="186">
        <v>1828</v>
      </c>
      <c r="D59" s="186">
        <v>4263</v>
      </c>
      <c r="E59" s="186">
        <v>3635</v>
      </c>
    </row>
    <row r="60" spans="1:5" s="194" customFormat="1" ht="12.75" customHeight="1">
      <c r="A60" s="184" t="s">
        <v>341</v>
      </c>
      <c r="B60" s="184">
        <v>104965</v>
      </c>
      <c r="C60" s="184">
        <v>31360</v>
      </c>
      <c r="D60" s="184">
        <v>31973</v>
      </c>
      <c r="E60" s="184">
        <v>41632</v>
      </c>
    </row>
    <row r="61" spans="1:5" s="194" customFormat="1" ht="12.75" customHeight="1">
      <c r="A61" s="184" t="s">
        <v>342</v>
      </c>
      <c r="B61" s="184">
        <v>18938</v>
      </c>
      <c r="C61" s="184">
        <v>3977</v>
      </c>
      <c r="D61" s="184">
        <v>8406</v>
      </c>
      <c r="E61" s="184">
        <v>6555</v>
      </c>
    </row>
    <row r="62" spans="1:5" s="194" customFormat="1" ht="12.75" customHeight="1">
      <c r="A62" s="184" t="s">
        <v>343</v>
      </c>
      <c r="B62" s="184">
        <v>3525</v>
      </c>
      <c r="C62" s="184">
        <v>915</v>
      </c>
      <c r="D62" s="184">
        <v>1655</v>
      </c>
      <c r="E62" s="184">
        <v>955</v>
      </c>
    </row>
    <row r="63" spans="1:5" s="194" customFormat="1" ht="12.75" customHeight="1">
      <c r="A63" s="184" t="s">
        <v>287</v>
      </c>
      <c r="B63" s="184">
        <v>35687</v>
      </c>
      <c r="C63" s="184">
        <v>5563</v>
      </c>
      <c r="D63" s="184">
        <v>16105</v>
      </c>
      <c r="E63" s="184">
        <v>14019</v>
      </c>
    </row>
    <row r="64" spans="1:5" s="165" customFormat="1" ht="12.75" customHeight="1">
      <c r="A64" s="186" t="s">
        <v>344</v>
      </c>
      <c r="B64" s="186">
        <v>7137</v>
      </c>
      <c r="C64" s="186">
        <v>1019</v>
      </c>
      <c r="D64" s="186">
        <v>3488</v>
      </c>
      <c r="E64" s="186">
        <v>2630</v>
      </c>
    </row>
    <row r="65" spans="1:5" s="165" customFormat="1" ht="12.75" customHeight="1">
      <c r="A65" s="186" t="s">
        <v>345</v>
      </c>
      <c r="B65" s="186">
        <v>8278</v>
      </c>
      <c r="C65" s="186">
        <v>1481</v>
      </c>
      <c r="D65" s="186">
        <v>3660</v>
      </c>
      <c r="E65" s="186">
        <v>3137</v>
      </c>
    </row>
    <row r="66" spans="1:5" s="165" customFormat="1" ht="12.75" customHeight="1">
      <c r="A66" s="186" t="s">
        <v>288</v>
      </c>
      <c r="B66" s="186">
        <v>20272</v>
      </c>
      <c r="C66" s="186">
        <v>3063</v>
      </c>
      <c r="D66" s="186">
        <v>8957</v>
      </c>
      <c r="E66" s="186">
        <v>8252</v>
      </c>
    </row>
    <row r="67" spans="1:5" s="194" customFormat="1" ht="12.75" customHeight="1">
      <c r="A67" s="184" t="s">
        <v>289</v>
      </c>
      <c r="B67" s="184">
        <v>3380</v>
      </c>
      <c r="C67" s="184">
        <v>974</v>
      </c>
      <c r="D67" s="184">
        <v>1177</v>
      </c>
      <c r="E67" s="184">
        <v>1229</v>
      </c>
    </row>
    <row r="68" spans="1:5" s="165" customFormat="1" ht="12.75" customHeight="1">
      <c r="A68" s="186" t="s">
        <v>290</v>
      </c>
      <c r="B68" s="186">
        <v>873</v>
      </c>
      <c r="C68" s="186">
        <v>120</v>
      </c>
      <c r="D68" s="186">
        <v>228</v>
      </c>
      <c r="E68" s="186">
        <v>525</v>
      </c>
    </row>
    <row r="69" spans="1:5" s="165" customFormat="1" ht="12.75" customHeight="1">
      <c r="A69" s="186" t="s">
        <v>291</v>
      </c>
      <c r="B69" s="186">
        <v>1011</v>
      </c>
      <c r="C69" s="186">
        <v>77</v>
      </c>
      <c r="D69" s="186">
        <v>646</v>
      </c>
      <c r="E69" s="186">
        <v>288</v>
      </c>
    </row>
    <row r="70" spans="1:5" s="165" customFormat="1" ht="9" customHeight="1">
      <c r="A70" s="187"/>
      <c r="B70" s="187"/>
      <c r="C70" s="187"/>
      <c r="D70" s="187"/>
      <c r="E70" s="187"/>
    </row>
    <row r="71" spans="1:5" s="165" customFormat="1" ht="9" customHeight="1">
      <c r="A71" s="188"/>
      <c r="B71" s="188"/>
      <c r="C71" s="188"/>
      <c r="D71" s="188"/>
      <c r="E71" s="188"/>
    </row>
    <row r="72" spans="1:5" s="201" customFormat="1" ht="12" customHeight="1">
      <c r="A72" s="424" t="s">
        <v>346</v>
      </c>
      <c r="B72" s="424"/>
      <c r="C72" s="424"/>
      <c r="D72" s="424"/>
      <c r="E72" s="424"/>
    </row>
    <row r="73" spans="1:5" s="165" customFormat="1" ht="12.75" customHeight="1">
      <c r="A73" s="202" t="s">
        <v>588</v>
      </c>
      <c r="B73" s="186"/>
      <c r="C73" s="186"/>
      <c r="D73" s="186"/>
      <c r="E73" s="186"/>
    </row>
    <row r="74" spans="1:5" s="165" customFormat="1" ht="12">
      <c r="A74" s="186"/>
      <c r="B74" s="186"/>
      <c r="C74" s="186"/>
      <c r="D74" s="186"/>
      <c r="E74" s="186"/>
    </row>
    <row r="75" s="165" customFormat="1" ht="12"/>
    <row r="76" s="165" customFormat="1" ht="12"/>
    <row r="77" s="165" customFormat="1" ht="12"/>
    <row r="78" s="165" customFormat="1" ht="12"/>
    <row r="79" s="165" customFormat="1" ht="12"/>
    <row r="80" s="165" customFormat="1" ht="12"/>
    <row r="81" s="165" customFormat="1" ht="12"/>
    <row r="82" s="165" customFormat="1" ht="12"/>
    <row r="83" s="165" customFormat="1" ht="12"/>
    <row r="84" s="165" customFormat="1" ht="12"/>
    <row r="85" s="165" customFormat="1" ht="12"/>
    <row r="86" s="165" customFormat="1" ht="12"/>
    <row r="87" s="165" customFormat="1" ht="12"/>
    <row r="88" s="165" customFormat="1" ht="12"/>
    <row r="89" s="165" customFormat="1" ht="12"/>
    <row r="90" s="165" customFormat="1" ht="12"/>
    <row r="91" s="165" customFormat="1" ht="12"/>
    <row r="92" s="165" customFormat="1" ht="12"/>
    <row r="93" s="165" customFormat="1" ht="12"/>
    <row r="94" s="165" customFormat="1" ht="12"/>
    <row r="95" s="165" customFormat="1" ht="12"/>
    <row r="96" s="165" customFormat="1" ht="12"/>
    <row r="97" s="165" customFormat="1" ht="12"/>
    <row r="98" s="165" customFormat="1" ht="12"/>
    <row r="99" s="165" customFormat="1" ht="12"/>
    <row r="100" s="165" customFormat="1" ht="12"/>
    <row r="101" s="165" customFormat="1" ht="12"/>
    <row r="102" s="165" customFormat="1" ht="12"/>
    <row r="103" s="165" customFormat="1" ht="12"/>
    <row r="104" s="165" customFormat="1" ht="12"/>
    <row r="105" s="165" customFormat="1" ht="12"/>
    <row r="106" s="165" customFormat="1" ht="12"/>
    <row r="107" s="165" customFormat="1" ht="12"/>
    <row r="108" s="165" customFormat="1" ht="12"/>
    <row r="109" s="165" customFormat="1" ht="12"/>
    <row r="110" s="165" customFormat="1" ht="12"/>
    <row r="111" s="165" customFormat="1" ht="12"/>
    <row r="112" s="165" customFormat="1" ht="12"/>
    <row r="113" s="165" customFormat="1" ht="12"/>
    <row r="114" s="165" customFormat="1" ht="12"/>
    <row r="115" s="165" customFormat="1" ht="12"/>
    <row r="116" s="165" customFormat="1" ht="12"/>
    <row r="117" s="165" customFormat="1" ht="12"/>
    <row r="118" s="165" customFormat="1" ht="12"/>
    <row r="119" s="165" customFormat="1" ht="12"/>
    <row r="120" s="165" customFormat="1" ht="12"/>
    <row r="121" s="165" customFormat="1" ht="12"/>
    <row r="122" s="165" customFormat="1" ht="12"/>
    <row r="123" s="165" customFormat="1" ht="12"/>
    <row r="124" s="165" customFormat="1" ht="12"/>
    <row r="125" s="165" customFormat="1" ht="12"/>
    <row r="126" s="165" customFormat="1" ht="12"/>
    <row r="127" s="165" customFormat="1" ht="12"/>
    <row r="128" s="165" customFormat="1" ht="12"/>
    <row r="129" s="165" customFormat="1" ht="12"/>
    <row r="130" s="165" customFormat="1" ht="12"/>
    <row r="131" s="165" customFormat="1" ht="12"/>
    <row r="132" s="165" customFormat="1" ht="12"/>
    <row r="133" s="165" customFormat="1" ht="12"/>
    <row r="134" s="165" customFormat="1" ht="12"/>
    <row r="135" s="165" customFormat="1" ht="12"/>
  </sheetData>
  <mergeCells count="4">
    <mergeCell ref="A72:E72"/>
    <mergeCell ref="A3:E3"/>
    <mergeCell ref="B5:E5"/>
    <mergeCell ref="A1:C1"/>
  </mergeCells>
  <printOptions/>
  <pageMargins left="0.984251968503937" right="0" top="0.3937007874015748" bottom="0.3937007874015748" header="0" footer="0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.7109375" style="48" customWidth="1"/>
    <col min="2" max="2" width="41.140625" style="50" customWidth="1"/>
    <col min="3" max="5" width="17.140625" style="16" customWidth="1"/>
    <col min="6" max="6" width="17.140625" style="51" customWidth="1"/>
    <col min="7" max="7" width="17.140625" style="16" customWidth="1"/>
    <col min="8" max="16384" width="11.421875" style="50" customWidth="1"/>
  </cols>
  <sheetData>
    <row r="1" spans="1:6" ht="18" customHeight="1">
      <c r="A1" s="416" t="s">
        <v>564</v>
      </c>
      <c r="B1" s="415"/>
      <c r="C1" s="415"/>
      <c r="D1" s="415"/>
      <c r="E1" s="38"/>
      <c r="F1" s="160" t="s">
        <v>565</v>
      </c>
    </row>
    <row r="3" spans="1:7" s="203" customFormat="1" ht="24" customHeight="1">
      <c r="A3" s="429" t="s">
        <v>354</v>
      </c>
      <c r="B3" s="429"/>
      <c r="C3" s="429"/>
      <c r="D3" s="429"/>
      <c r="E3" s="429"/>
      <c r="F3" s="429"/>
      <c r="G3" s="328"/>
    </row>
    <row r="4" spans="1:7" s="203" customFormat="1" ht="12">
      <c r="A4" s="328"/>
      <c r="B4" s="328"/>
      <c r="C4" s="328"/>
      <c r="D4" s="328"/>
      <c r="E4" s="328"/>
      <c r="F4" s="328"/>
      <c r="G4" s="328"/>
    </row>
    <row r="5" spans="1:6" s="203" customFormat="1" ht="12.75">
      <c r="A5" s="432" t="s">
        <v>593</v>
      </c>
      <c r="B5" s="433"/>
      <c r="C5" s="433"/>
      <c r="D5" s="433"/>
      <c r="E5" s="433"/>
      <c r="F5" s="433"/>
    </row>
    <row r="6" spans="1:7" s="207" customFormat="1" ht="45" customHeight="1">
      <c r="A6" s="430" t="s">
        <v>49</v>
      </c>
      <c r="B6" s="431"/>
      <c r="C6" s="199" t="s">
        <v>606</v>
      </c>
      <c r="D6" s="205" t="s">
        <v>51</v>
      </c>
      <c r="E6" s="199" t="s">
        <v>52</v>
      </c>
      <c r="F6" s="199" t="s">
        <v>605</v>
      </c>
      <c r="G6" s="206"/>
    </row>
    <row r="7" spans="2:6" s="204" customFormat="1" ht="12.75" customHeight="1">
      <c r="B7" s="208"/>
      <c r="C7" s="209"/>
      <c r="D7" s="209"/>
      <c r="E7" s="209"/>
      <c r="F7" s="209"/>
    </row>
    <row r="8" spans="2:12" s="210" customFormat="1" ht="15.75" customHeight="1">
      <c r="B8" s="211" t="s">
        <v>50</v>
      </c>
      <c r="C8" s="212">
        <v>529067</v>
      </c>
      <c r="D8" s="212">
        <v>244709</v>
      </c>
      <c r="E8" s="212">
        <v>215693</v>
      </c>
      <c r="F8" s="212">
        <v>68665</v>
      </c>
      <c r="H8" s="213"/>
      <c r="I8" s="213"/>
      <c r="J8" s="213"/>
      <c r="K8" s="213"/>
      <c r="L8" s="213"/>
    </row>
    <row r="9" spans="2:6" s="210" customFormat="1" ht="15.75" customHeight="1">
      <c r="B9" s="214" t="s">
        <v>53</v>
      </c>
      <c r="C9" s="213">
        <v>9750</v>
      </c>
      <c r="D9" s="213">
        <v>4484</v>
      </c>
      <c r="E9" s="213">
        <v>4015</v>
      </c>
      <c r="F9" s="213">
        <v>1251</v>
      </c>
    </row>
    <row r="10" spans="2:12" s="210" customFormat="1" ht="15.75" customHeight="1">
      <c r="B10" s="214" t="s">
        <v>54</v>
      </c>
      <c r="C10" s="213">
        <v>464627</v>
      </c>
      <c r="D10" s="213">
        <v>214632</v>
      </c>
      <c r="E10" s="213">
        <v>192145</v>
      </c>
      <c r="F10" s="213">
        <v>57850</v>
      </c>
      <c r="H10" s="209"/>
      <c r="I10" s="209"/>
      <c r="J10" s="209"/>
      <c r="K10" s="209"/>
      <c r="L10" s="209"/>
    </row>
    <row r="11" spans="2:6" s="210" customFormat="1" ht="12">
      <c r="B11" s="214" t="s">
        <v>55</v>
      </c>
      <c r="C11" s="213">
        <v>91163</v>
      </c>
      <c r="D11" s="213">
        <v>40491</v>
      </c>
      <c r="E11" s="213">
        <v>39327</v>
      </c>
      <c r="F11" s="213">
        <v>11345</v>
      </c>
    </row>
    <row r="12" spans="2:6" s="210" customFormat="1" ht="12.75" customHeight="1">
      <c r="B12" s="214" t="s">
        <v>56</v>
      </c>
      <c r="C12" s="213">
        <v>60246</v>
      </c>
      <c r="D12" s="213">
        <v>19838</v>
      </c>
      <c r="E12" s="213">
        <v>35093</v>
      </c>
      <c r="F12" s="213">
        <v>5315</v>
      </c>
    </row>
    <row r="13" spans="2:12" s="210" customFormat="1" ht="18" customHeight="1">
      <c r="B13" s="214" t="s">
        <v>57</v>
      </c>
      <c r="C13" s="213">
        <v>313218</v>
      </c>
      <c r="D13" s="213">
        <v>154303</v>
      </c>
      <c r="E13" s="213">
        <v>117725</v>
      </c>
      <c r="F13" s="213">
        <v>41190</v>
      </c>
      <c r="H13" s="213"/>
      <c r="I13" s="213"/>
      <c r="J13" s="213"/>
      <c r="K13" s="213"/>
      <c r="L13" s="213"/>
    </row>
    <row r="14" spans="2:12" s="210" customFormat="1" ht="18" customHeight="1">
      <c r="B14" s="214" t="s">
        <v>600</v>
      </c>
      <c r="C14" s="213">
        <v>54690</v>
      </c>
      <c r="D14" s="213">
        <v>25593</v>
      </c>
      <c r="E14" s="213">
        <v>19533</v>
      </c>
      <c r="F14" s="213">
        <v>9564</v>
      </c>
      <c r="H14" s="213"/>
      <c r="I14" s="213"/>
      <c r="J14" s="213"/>
      <c r="K14" s="213"/>
      <c r="L14" s="213"/>
    </row>
    <row r="15" spans="1:6" s="210" customFormat="1" ht="25.5" customHeight="1">
      <c r="A15" s="215" t="s">
        <v>58</v>
      </c>
      <c r="B15" s="216" t="s">
        <v>59</v>
      </c>
      <c r="C15" s="213">
        <v>7899</v>
      </c>
      <c r="D15" s="213">
        <v>3653</v>
      </c>
      <c r="E15" s="213">
        <v>3293</v>
      </c>
      <c r="F15" s="213">
        <v>953</v>
      </c>
    </row>
    <row r="16" spans="1:12" s="210" customFormat="1" ht="12.75" customHeight="1">
      <c r="A16" s="215" t="s">
        <v>60</v>
      </c>
      <c r="B16" s="216" t="s">
        <v>61</v>
      </c>
      <c r="C16" s="213">
        <v>726</v>
      </c>
      <c r="D16" s="213">
        <v>254</v>
      </c>
      <c r="E16" s="213">
        <v>362</v>
      </c>
      <c r="F16" s="213">
        <v>110</v>
      </c>
      <c r="H16" s="209"/>
      <c r="I16" s="209"/>
      <c r="J16" s="209"/>
      <c r="K16" s="209"/>
      <c r="L16" s="209"/>
    </row>
    <row r="17" spans="1:6" s="210" customFormat="1" ht="15.75" customHeight="1">
      <c r="A17" s="215" t="s">
        <v>62</v>
      </c>
      <c r="B17" s="217" t="s">
        <v>63</v>
      </c>
      <c r="C17" s="218">
        <v>1125</v>
      </c>
      <c r="D17" s="218">
        <v>577</v>
      </c>
      <c r="E17" s="218">
        <v>360</v>
      </c>
      <c r="F17" s="218">
        <v>188</v>
      </c>
    </row>
    <row r="18" spans="1:6" s="210" customFormat="1" ht="12.75" customHeight="1">
      <c r="A18" s="215" t="s">
        <v>64</v>
      </c>
      <c r="B18" s="216" t="s">
        <v>65</v>
      </c>
      <c r="C18" s="213">
        <v>1744</v>
      </c>
      <c r="D18" s="213">
        <v>468</v>
      </c>
      <c r="E18" s="213">
        <v>1184</v>
      </c>
      <c r="F18" s="213">
        <v>92</v>
      </c>
    </row>
    <row r="19" spans="1:6" s="210" customFormat="1" ht="12.75" customHeight="1">
      <c r="A19" s="215" t="s">
        <v>66</v>
      </c>
      <c r="B19" s="216" t="s">
        <v>67</v>
      </c>
      <c r="C19" s="213">
        <v>103</v>
      </c>
      <c r="D19" s="213">
        <v>67</v>
      </c>
      <c r="E19" s="213">
        <v>17</v>
      </c>
      <c r="F19" s="213">
        <v>19</v>
      </c>
    </row>
    <row r="20" spans="1:6" s="210" customFormat="1" ht="12.75" customHeight="1">
      <c r="A20" s="215" t="s">
        <v>68</v>
      </c>
      <c r="B20" s="216" t="s">
        <v>69</v>
      </c>
      <c r="C20" s="213">
        <v>120</v>
      </c>
      <c r="D20" s="213">
        <v>55</v>
      </c>
      <c r="E20" s="213">
        <v>56</v>
      </c>
      <c r="F20" s="213">
        <v>9</v>
      </c>
    </row>
    <row r="21" spans="1:11" s="210" customFormat="1" ht="12.75" customHeight="1">
      <c r="A21" s="215" t="s">
        <v>70</v>
      </c>
      <c r="B21" s="216" t="s">
        <v>71</v>
      </c>
      <c r="C21" s="213">
        <v>764</v>
      </c>
      <c r="D21" s="213">
        <v>327</v>
      </c>
      <c r="E21" s="213">
        <v>360</v>
      </c>
      <c r="F21" s="213">
        <v>77</v>
      </c>
      <c r="G21" s="219"/>
      <c r="H21" s="219"/>
      <c r="I21" s="219"/>
      <c r="J21" s="219"/>
      <c r="K21" s="219"/>
    </row>
    <row r="22" spans="1:6" s="210" customFormat="1" ht="12.75" customHeight="1">
      <c r="A22" s="215" t="s">
        <v>72</v>
      </c>
      <c r="B22" s="217" t="s">
        <v>73</v>
      </c>
      <c r="C22" s="218">
        <v>324</v>
      </c>
      <c r="D22" s="218">
        <v>115</v>
      </c>
      <c r="E22" s="218">
        <v>169</v>
      </c>
      <c r="F22" s="218">
        <v>40</v>
      </c>
    </row>
    <row r="23" spans="1:6" s="210" customFormat="1" ht="12.75" customHeight="1">
      <c r="A23" s="215" t="s">
        <v>74</v>
      </c>
      <c r="B23" s="216" t="s">
        <v>75</v>
      </c>
      <c r="C23" s="213">
        <v>11311</v>
      </c>
      <c r="D23" s="213">
        <v>5448</v>
      </c>
      <c r="E23" s="213">
        <v>4119</v>
      </c>
      <c r="F23" s="213">
        <v>1744</v>
      </c>
    </row>
    <row r="24" spans="1:6" s="210" customFormat="1" ht="12.75" customHeight="1">
      <c r="A24" s="215" t="s">
        <v>76</v>
      </c>
      <c r="B24" s="216" t="s">
        <v>77</v>
      </c>
      <c r="C24" s="213">
        <v>968</v>
      </c>
      <c r="D24" s="213">
        <v>586</v>
      </c>
      <c r="E24" s="213">
        <v>294</v>
      </c>
      <c r="F24" s="213">
        <v>88</v>
      </c>
    </row>
    <row r="25" spans="1:6" s="210" customFormat="1" ht="12.75" customHeight="1">
      <c r="A25" s="215" t="s">
        <v>78</v>
      </c>
      <c r="B25" s="216" t="s">
        <v>79</v>
      </c>
      <c r="C25" s="213">
        <v>1082</v>
      </c>
      <c r="D25" s="213">
        <v>155</v>
      </c>
      <c r="E25" s="213">
        <v>796</v>
      </c>
      <c r="F25" s="213">
        <v>131</v>
      </c>
    </row>
    <row r="26" spans="1:6" s="210" customFormat="1" ht="12" customHeight="1">
      <c r="A26" s="215" t="s">
        <v>80</v>
      </c>
      <c r="B26" s="216" t="s">
        <v>81</v>
      </c>
      <c r="C26" s="213">
        <v>2868</v>
      </c>
      <c r="D26" s="213">
        <v>1288</v>
      </c>
      <c r="E26" s="213">
        <v>1286</v>
      </c>
      <c r="F26" s="213">
        <v>294</v>
      </c>
    </row>
    <row r="27" spans="1:6" s="210" customFormat="1" ht="12.75" customHeight="1">
      <c r="A27" s="215" t="s">
        <v>82</v>
      </c>
      <c r="B27" s="216" t="s">
        <v>83</v>
      </c>
      <c r="C27" s="213">
        <v>1194</v>
      </c>
      <c r="D27" s="213">
        <v>568</v>
      </c>
      <c r="E27" s="213">
        <v>476</v>
      </c>
      <c r="F27" s="213">
        <v>150</v>
      </c>
    </row>
    <row r="28" spans="1:6" s="210" customFormat="1" ht="12.75" customHeight="1">
      <c r="A28" s="215" t="s">
        <v>84</v>
      </c>
      <c r="B28" s="216" t="s">
        <v>85</v>
      </c>
      <c r="C28" s="213">
        <v>1905</v>
      </c>
      <c r="D28" s="213">
        <v>1321</v>
      </c>
      <c r="E28" s="213">
        <v>528</v>
      </c>
      <c r="F28" s="213">
        <v>56</v>
      </c>
    </row>
    <row r="29" spans="1:6" s="210" customFormat="1" ht="25.5" customHeight="1">
      <c r="A29" s="215" t="s">
        <v>86</v>
      </c>
      <c r="B29" s="216" t="s">
        <v>87</v>
      </c>
      <c r="C29" s="213">
        <v>3954</v>
      </c>
      <c r="D29" s="213">
        <v>1729</v>
      </c>
      <c r="E29" s="213">
        <v>1811</v>
      </c>
      <c r="F29" s="213">
        <v>414</v>
      </c>
    </row>
    <row r="30" spans="1:6" s="210" customFormat="1" ht="12.75" customHeight="1">
      <c r="A30" s="215" t="s">
        <v>88</v>
      </c>
      <c r="B30" s="216" t="s">
        <v>89</v>
      </c>
      <c r="C30" s="213">
        <v>1021</v>
      </c>
      <c r="D30" s="213">
        <v>512</v>
      </c>
      <c r="E30" s="213">
        <v>418</v>
      </c>
      <c r="F30" s="213">
        <v>91</v>
      </c>
    </row>
    <row r="31" spans="1:6" s="210" customFormat="1" ht="25.5" customHeight="1">
      <c r="A31" s="215" t="s">
        <v>90</v>
      </c>
      <c r="B31" s="216" t="s">
        <v>91</v>
      </c>
      <c r="C31" s="213">
        <v>4408</v>
      </c>
      <c r="D31" s="213">
        <v>2111</v>
      </c>
      <c r="E31" s="213">
        <v>1583</v>
      </c>
      <c r="F31" s="213">
        <v>714</v>
      </c>
    </row>
    <row r="32" spans="1:6" s="210" customFormat="1" ht="12.75" customHeight="1">
      <c r="A32" s="215" t="s">
        <v>92</v>
      </c>
      <c r="B32" s="216" t="s">
        <v>93</v>
      </c>
      <c r="C32" s="213">
        <v>241</v>
      </c>
      <c r="D32" s="213">
        <v>149</v>
      </c>
      <c r="E32" s="213">
        <v>60</v>
      </c>
      <c r="F32" s="213">
        <v>32</v>
      </c>
    </row>
    <row r="33" spans="1:6" s="210" customFormat="1" ht="12.75" customHeight="1">
      <c r="A33" s="215" t="s">
        <v>94</v>
      </c>
      <c r="B33" s="216" t="s">
        <v>95</v>
      </c>
      <c r="C33" s="213">
        <v>4252</v>
      </c>
      <c r="D33" s="213">
        <v>2316</v>
      </c>
      <c r="E33" s="213">
        <v>1517</v>
      </c>
      <c r="F33" s="213">
        <v>419</v>
      </c>
    </row>
    <row r="34" spans="1:6" s="210" customFormat="1" ht="12.75" customHeight="1">
      <c r="A34" s="215" t="s">
        <v>96</v>
      </c>
      <c r="B34" s="216" t="s">
        <v>97</v>
      </c>
      <c r="C34" s="213">
        <v>1582</v>
      </c>
      <c r="D34" s="213">
        <v>1203</v>
      </c>
      <c r="E34" s="213">
        <v>263</v>
      </c>
      <c r="F34" s="213">
        <v>116</v>
      </c>
    </row>
    <row r="35" spans="1:6" s="210" customFormat="1" ht="12.75" customHeight="1">
      <c r="A35" s="215" t="s">
        <v>98</v>
      </c>
      <c r="B35" s="216" t="s">
        <v>99</v>
      </c>
      <c r="C35" s="213">
        <v>1724</v>
      </c>
      <c r="D35" s="213">
        <v>995</v>
      </c>
      <c r="E35" s="213">
        <v>521</v>
      </c>
      <c r="F35" s="213">
        <v>208</v>
      </c>
    </row>
    <row r="36" spans="1:6" s="210" customFormat="1" ht="12.75" customHeight="1">
      <c r="A36" s="215" t="s">
        <v>100</v>
      </c>
      <c r="B36" s="216" t="s">
        <v>101</v>
      </c>
      <c r="C36" s="213">
        <v>4366</v>
      </c>
      <c r="D36" s="213">
        <v>1587</v>
      </c>
      <c r="E36" s="213">
        <v>2407</v>
      </c>
      <c r="F36" s="213">
        <v>372</v>
      </c>
    </row>
    <row r="37" spans="1:6" s="210" customFormat="1" ht="25.5" customHeight="1">
      <c r="A37" s="215" t="s">
        <v>102</v>
      </c>
      <c r="B37" s="216" t="s">
        <v>103</v>
      </c>
      <c r="C37" s="213">
        <v>17096</v>
      </c>
      <c r="D37" s="213">
        <v>6861</v>
      </c>
      <c r="E37" s="213">
        <v>8072</v>
      </c>
      <c r="F37" s="213">
        <v>2163</v>
      </c>
    </row>
    <row r="38" spans="1:6" s="210" customFormat="1" ht="25.5" customHeight="1">
      <c r="A38" s="215" t="s">
        <v>104</v>
      </c>
      <c r="B38" s="216" t="s">
        <v>105</v>
      </c>
      <c r="C38" s="213">
        <v>6725</v>
      </c>
      <c r="D38" s="213">
        <v>2711</v>
      </c>
      <c r="E38" s="213">
        <v>3145</v>
      </c>
      <c r="F38" s="213">
        <v>869</v>
      </c>
    </row>
    <row r="39" spans="1:6" s="210" customFormat="1" ht="25.5" customHeight="1">
      <c r="A39" s="215" t="s">
        <v>106</v>
      </c>
      <c r="B39" s="216" t="s">
        <v>107</v>
      </c>
      <c r="C39" s="213">
        <v>1150</v>
      </c>
      <c r="D39" s="213">
        <v>722</v>
      </c>
      <c r="E39" s="213">
        <v>292</v>
      </c>
      <c r="F39" s="213">
        <v>136</v>
      </c>
    </row>
    <row r="40" spans="1:6" s="210" customFormat="1" ht="12.75" customHeight="1">
      <c r="A40" s="215" t="s">
        <v>108</v>
      </c>
      <c r="B40" s="216" t="s">
        <v>109</v>
      </c>
      <c r="C40" s="220">
        <v>2484</v>
      </c>
      <c r="D40" s="220">
        <v>1289</v>
      </c>
      <c r="E40" s="220">
        <v>946</v>
      </c>
      <c r="F40" s="220">
        <v>249</v>
      </c>
    </row>
    <row r="41" spans="1:6" s="210" customFormat="1" ht="12.75" customHeight="1">
      <c r="A41" s="215" t="s">
        <v>110</v>
      </c>
      <c r="B41" s="216" t="s">
        <v>111</v>
      </c>
      <c r="C41" s="220">
        <v>1810</v>
      </c>
      <c r="D41" s="220">
        <v>893</v>
      </c>
      <c r="E41" s="220">
        <v>744</v>
      </c>
      <c r="F41" s="220">
        <v>173</v>
      </c>
    </row>
    <row r="42" spans="1:6" s="210" customFormat="1" ht="25.5" customHeight="1">
      <c r="A42" s="215" t="s">
        <v>112</v>
      </c>
      <c r="B42" s="216" t="s">
        <v>113</v>
      </c>
      <c r="C42" s="213">
        <v>2257</v>
      </c>
      <c r="D42" s="220">
        <v>690</v>
      </c>
      <c r="E42" s="220">
        <v>1376</v>
      </c>
      <c r="F42" s="220">
        <v>191</v>
      </c>
    </row>
    <row r="43" spans="1:6" s="210" customFormat="1" ht="12.75" customHeight="1">
      <c r="A43" s="215" t="s">
        <v>114</v>
      </c>
      <c r="B43" s="216" t="s">
        <v>115</v>
      </c>
      <c r="C43" s="213">
        <v>1446</v>
      </c>
      <c r="D43" s="220">
        <v>311</v>
      </c>
      <c r="E43" s="220">
        <v>750</v>
      </c>
      <c r="F43" s="220">
        <v>385</v>
      </c>
    </row>
    <row r="44" spans="1:6" s="210" customFormat="1" ht="12.75" customHeight="1">
      <c r="A44" s="215" t="s">
        <v>116</v>
      </c>
      <c r="B44" s="216" t="s">
        <v>117</v>
      </c>
      <c r="C44" s="213">
        <v>3478</v>
      </c>
      <c r="D44" s="220">
        <v>1209</v>
      </c>
      <c r="E44" s="220">
        <v>1867</v>
      </c>
      <c r="F44" s="220">
        <v>402</v>
      </c>
    </row>
    <row r="45" spans="1:6" s="210" customFormat="1" ht="12.75" customHeight="1">
      <c r="A45" s="215" t="s">
        <v>118</v>
      </c>
      <c r="B45" s="216" t="s">
        <v>119</v>
      </c>
      <c r="C45" s="213">
        <v>2081</v>
      </c>
      <c r="D45" s="220">
        <v>1157</v>
      </c>
      <c r="E45" s="220">
        <v>712</v>
      </c>
      <c r="F45" s="220">
        <v>212</v>
      </c>
    </row>
    <row r="46" spans="1:6" s="210" customFormat="1" ht="15.75" customHeight="1">
      <c r="A46" s="215" t="s">
        <v>120</v>
      </c>
      <c r="B46" s="217" t="s">
        <v>121</v>
      </c>
      <c r="C46" s="218">
        <v>2608</v>
      </c>
      <c r="D46" s="218">
        <v>1273</v>
      </c>
      <c r="E46" s="218">
        <v>996</v>
      </c>
      <c r="F46" s="218">
        <v>339</v>
      </c>
    </row>
    <row r="47" spans="1:6" s="210" customFormat="1" ht="27.75" customHeight="1">
      <c r="A47" s="215" t="s">
        <v>122</v>
      </c>
      <c r="B47" s="221" t="s">
        <v>123</v>
      </c>
      <c r="C47" s="222">
        <v>2510</v>
      </c>
      <c r="D47" s="222">
        <v>900</v>
      </c>
      <c r="E47" s="222">
        <v>1145</v>
      </c>
      <c r="F47" s="222">
        <v>465</v>
      </c>
    </row>
    <row r="48" spans="1:6" s="210" customFormat="1" ht="12.75" customHeight="1">
      <c r="A48" s="215" t="s">
        <v>124</v>
      </c>
      <c r="B48" s="216" t="s">
        <v>125</v>
      </c>
      <c r="C48" s="213">
        <v>814</v>
      </c>
      <c r="D48" s="220">
        <v>318</v>
      </c>
      <c r="E48" s="220">
        <v>361</v>
      </c>
      <c r="F48" s="220">
        <v>135</v>
      </c>
    </row>
    <row r="49" spans="1:6" s="210" customFormat="1" ht="12.75" customHeight="1">
      <c r="A49" s="215" t="s">
        <v>126</v>
      </c>
      <c r="B49" s="216" t="s">
        <v>127</v>
      </c>
      <c r="C49" s="213">
        <v>157</v>
      </c>
      <c r="D49" s="220">
        <v>78</v>
      </c>
      <c r="E49" s="220">
        <v>45</v>
      </c>
      <c r="F49" s="220">
        <v>34</v>
      </c>
    </row>
    <row r="50" spans="1:6" s="210" customFormat="1" ht="25.5" customHeight="1">
      <c r="A50" s="215" t="s">
        <v>128</v>
      </c>
      <c r="B50" s="216" t="s">
        <v>129</v>
      </c>
      <c r="C50" s="213">
        <v>2257</v>
      </c>
      <c r="D50" s="220">
        <v>909</v>
      </c>
      <c r="E50" s="220">
        <v>863</v>
      </c>
      <c r="F50" s="220">
        <v>485</v>
      </c>
    </row>
    <row r="51" spans="1:6" s="210" customFormat="1" ht="27.75" customHeight="1">
      <c r="A51" s="215" t="s">
        <v>130</v>
      </c>
      <c r="B51" s="217" t="s">
        <v>131</v>
      </c>
      <c r="C51" s="218">
        <v>359</v>
      </c>
      <c r="D51" s="218">
        <v>170</v>
      </c>
      <c r="E51" s="218">
        <v>148</v>
      </c>
      <c r="F51" s="218">
        <v>41</v>
      </c>
    </row>
    <row r="52" spans="1:6" s="210" customFormat="1" ht="12.75" customHeight="1">
      <c r="A52" s="215" t="s">
        <v>132</v>
      </c>
      <c r="B52" s="216" t="s">
        <v>133</v>
      </c>
      <c r="C52" s="213">
        <v>40166</v>
      </c>
      <c r="D52" s="220">
        <v>11907</v>
      </c>
      <c r="E52" s="220">
        <v>24851</v>
      </c>
      <c r="F52" s="220">
        <v>3408</v>
      </c>
    </row>
    <row r="53" spans="1:6" s="210" customFormat="1" ht="12.75" customHeight="1">
      <c r="A53" s="215" t="s">
        <v>134</v>
      </c>
      <c r="B53" s="216" t="s">
        <v>135</v>
      </c>
      <c r="C53" s="213">
        <v>2303</v>
      </c>
      <c r="D53" s="220">
        <v>1034</v>
      </c>
      <c r="E53" s="220">
        <v>947</v>
      </c>
      <c r="F53" s="220">
        <v>322</v>
      </c>
    </row>
    <row r="54" spans="1:6" s="210" customFormat="1" ht="15.75" customHeight="1">
      <c r="A54" s="215" t="s">
        <v>136</v>
      </c>
      <c r="B54" s="217" t="s">
        <v>137</v>
      </c>
      <c r="C54" s="218">
        <v>17777</v>
      </c>
      <c r="D54" s="218">
        <v>6897</v>
      </c>
      <c r="E54" s="218">
        <v>9295</v>
      </c>
      <c r="F54" s="218">
        <v>1585</v>
      </c>
    </row>
    <row r="55" spans="1:6" s="210" customFormat="1" ht="25.5" customHeight="1">
      <c r="A55" s="215" t="s">
        <v>138</v>
      </c>
      <c r="B55" s="216" t="s">
        <v>139</v>
      </c>
      <c r="C55" s="213">
        <v>9053</v>
      </c>
      <c r="D55" s="220">
        <v>4471</v>
      </c>
      <c r="E55" s="220">
        <v>3419</v>
      </c>
      <c r="F55" s="220">
        <v>1163</v>
      </c>
    </row>
    <row r="56" spans="1:6" s="210" customFormat="1" ht="24" customHeight="1">
      <c r="A56" s="215" t="s">
        <v>140</v>
      </c>
      <c r="B56" s="216" t="s">
        <v>141</v>
      </c>
      <c r="C56" s="213">
        <v>15333</v>
      </c>
      <c r="D56" s="220">
        <v>9388</v>
      </c>
      <c r="E56" s="220">
        <v>4381</v>
      </c>
      <c r="F56" s="220">
        <v>1564</v>
      </c>
    </row>
    <row r="57" spans="1:6" s="210" customFormat="1" ht="27.75" customHeight="1">
      <c r="A57" s="215" t="s">
        <v>142</v>
      </c>
      <c r="B57" s="217" t="s">
        <v>143</v>
      </c>
      <c r="C57" s="218">
        <v>42231</v>
      </c>
      <c r="D57" s="218">
        <v>25604</v>
      </c>
      <c r="E57" s="218">
        <v>12105</v>
      </c>
      <c r="F57" s="218">
        <v>4522</v>
      </c>
    </row>
    <row r="58" spans="1:6" s="210" customFormat="1" ht="12.75" customHeight="1">
      <c r="A58" s="215" t="s">
        <v>144</v>
      </c>
      <c r="B58" s="216" t="s">
        <v>145</v>
      </c>
      <c r="C58" s="213">
        <v>20499</v>
      </c>
      <c r="D58" s="220">
        <v>7813</v>
      </c>
      <c r="E58" s="220">
        <v>9582</v>
      </c>
      <c r="F58" s="220">
        <v>3104</v>
      </c>
    </row>
    <row r="59" spans="1:6" s="210" customFormat="1" ht="25.5" customHeight="1">
      <c r="A59" s="215" t="s">
        <v>146</v>
      </c>
      <c r="B59" s="216" t="s">
        <v>147</v>
      </c>
      <c r="C59" s="220">
        <v>673</v>
      </c>
      <c r="D59" s="220">
        <v>304</v>
      </c>
      <c r="E59" s="220">
        <v>209</v>
      </c>
      <c r="F59" s="220">
        <v>160</v>
      </c>
    </row>
    <row r="60" spans="1:6" s="210" customFormat="1" ht="12.75" customHeight="1">
      <c r="A60" s="215" t="s">
        <v>148</v>
      </c>
      <c r="B60" s="216" t="s">
        <v>149</v>
      </c>
      <c r="C60" s="220">
        <v>2214</v>
      </c>
      <c r="D60" s="220">
        <v>548</v>
      </c>
      <c r="E60" s="220">
        <v>717</v>
      </c>
      <c r="F60" s="220">
        <v>949</v>
      </c>
    </row>
    <row r="61" spans="1:6" s="210" customFormat="1" ht="12.75" customHeight="1">
      <c r="A61" s="215" t="s">
        <v>150</v>
      </c>
      <c r="B61" s="216" t="s">
        <v>151</v>
      </c>
      <c r="C61" s="213">
        <v>3933</v>
      </c>
      <c r="D61" s="220">
        <v>1786</v>
      </c>
      <c r="E61" s="220">
        <v>1564</v>
      </c>
      <c r="F61" s="220">
        <v>583</v>
      </c>
    </row>
    <row r="62" spans="1:6" s="210" customFormat="1" ht="12.75" customHeight="1">
      <c r="A62" s="215" t="s">
        <v>152</v>
      </c>
      <c r="B62" s="217" t="s">
        <v>153</v>
      </c>
      <c r="C62" s="218">
        <v>2360</v>
      </c>
      <c r="D62" s="218">
        <v>510</v>
      </c>
      <c r="E62" s="218">
        <v>1439</v>
      </c>
      <c r="F62" s="218">
        <v>411</v>
      </c>
    </row>
    <row r="63" spans="1:6" s="210" customFormat="1" ht="12.75" customHeight="1">
      <c r="A63" s="215" t="s">
        <v>154</v>
      </c>
      <c r="B63" s="216" t="s">
        <v>155</v>
      </c>
      <c r="C63" s="213">
        <v>14904</v>
      </c>
      <c r="D63" s="213">
        <v>7315</v>
      </c>
      <c r="E63" s="213">
        <v>5469</v>
      </c>
      <c r="F63" s="213">
        <v>2120</v>
      </c>
    </row>
    <row r="64" spans="1:6" s="210" customFormat="1" ht="12.75" customHeight="1">
      <c r="A64" s="215" t="s">
        <v>156</v>
      </c>
      <c r="B64" s="217" t="s">
        <v>157</v>
      </c>
      <c r="C64" s="218">
        <v>32134</v>
      </c>
      <c r="D64" s="218">
        <v>14997</v>
      </c>
      <c r="E64" s="218">
        <v>13583</v>
      </c>
      <c r="F64" s="218">
        <v>3554</v>
      </c>
    </row>
    <row r="65" spans="1:6" s="210" customFormat="1" ht="12.75" customHeight="1">
      <c r="A65" s="215" t="s">
        <v>158</v>
      </c>
      <c r="B65" s="223" t="s">
        <v>159</v>
      </c>
      <c r="C65" s="224">
        <v>2457</v>
      </c>
      <c r="D65" s="224">
        <v>1552</v>
      </c>
      <c r="E65" s="224">
        <v>713</v>
      </c>
      <c r="F65" s="224">
        <v>192</v>
      </c>
    </row>
    <row r="66" spans="1:6" s="210" customFormat="1" ht="39" customHeight="1">
      <c r="A66" s="215" t="s">
        <v>160</v>
      </c>
      <c r="B66" s="216" t="s">
        <v>161</v>
      </c>
      <c r="C66" s="213">
        <v>1678</v>
      </c>
      <c r="D66" s="213">
        <v>1020</v>
      </c>
      <c r="E66" s="213">
        <v>488</v>
      </c>
      <c r="F66" s="213">
        <v>170</v>
      </c>
    </row>
    <row r="67" spans="1:6" s="210" customFormat="1" ht="25.5" customHeight="1">
      <c r="A67" s="215" t="s">
        <v>162</v>
      </c>
      <c r="B67" s="216" t="s">
        <v>163</v>
      </c>
      <c r="C67" s="213">
        <v>3434</v>
      </c>
      <c r="D67" s="213">
        <v>1969</v>
      </c>
      <c r="E67" s="213">
        <v>990</v>
      </c>
      <c r="F67" s="213">
        <v>475</v>
      </c>
    </row>
    <row r="68" spans="1:6" s="210" customFormat="1" ht="12.75" customHeight="1">
      <c r="A68" s="215" t="s">
        <v>164</v>
      </c>
      <c r="B68" s="216" t="s">
        <v>165</v>
      </c>
      <c r="C68" s="213">
        <v>5321</v>
      </c>
      <c r="D68" s="213">
        <v>2903</v>
      </c>
      <c r="E68" s="213">
        <v>1682</v>
      </c>
      <c r="F68" s="213">
        <v>736</v>
      </c>
    </row>
    <row r="69" spans="1:6" s="210" customFormat="1" ht="25.5" customHeight="1">
      <c r="A69" s="215" t="s">
        <v>166</v>
      </c>
      <c r="B69" s="216" t="s">
        <v>167</v>
      </c>
      <c r="C69" s="213">
        <v>9833</v>
      </c>
      <c r="D69" s="213">
        <v>6027</v>
      </c>
      <c r="E69" s="213">
        <v>2617</v>
      </c>
      <c r="F69" s="213">
        <v>1189</v>
      </c>
    </row>
    <row r="70" spans="1:6" s="210" customFormat="1" ht="15.75" customHeight="1">
      <c r="A70" s="215" t="s">
        <v>168</v>
      </c>
      <c r="B70" s="217" t="s">
        <v>169</v>
      </c>
      <c r="C70" s="218">
        <v>990</v>
      </c>
      <c r="D70" s="218">
        <v>573</v>
      </c>
      <c r="E70" s="218">
        <v>287</v>
      </c>
      <c r="F70" s="218">
        <v>130</v>
      </c>
    </row>
    <row r="71" spans="1:6" s="210" customFormat="1" ht="25.5" customHeight="1">
      <c r="A71" s="215" t="s">
        <v>170</v>
      </c>
      <c r="B71" s="216" t="s">
        <v>171</v>
      </c>
      <c r="C71" s="213">
        <v>4556</v>
      </c>
      <c r="D71" s="213">
        <v>2576</v>
      </c>
      <c r="E71" s="213">
        <v>1217</v>
      </c>
      <c r="F71" s="213">
        <v>763</v>
      </c>
    </row>
    <row r="72" spans="1:6" s="210" customFormat="1" ht="25.5" customHeight="1">
      <c r="A72" s="215" t="s">
        <v>172</v>
      </c>
      <c r="B72" s="216" t="s">
        <v>173</v>
      </c>
      <c r="C72" s="213">
        <v>3764</v>
      </c>
      <c r="D72" s="213">
        <v>1714</v>
      </c>
      <c r="E72" s="213">
        <v>1510</v>
      </c>
      <c r="F72" s="213">
        <v>540</v>
      </c>
    </row>
    <row r="73" spans="1:6" s="210" customFormat="1" ht="27.75" customHeight="1">
      <c r="A73" s="215" t="s">
        <v>174</v>
      </c>
      <c r="B73" s="217" t="s">
        <v>175</v>
      </c>
      <c r="C73" s="218">
        <v>1417</v>
      </c>
      <c r="D73" s="218">
        <v>847</v>
      </c>
      <c r="E73" s="218">
        <v>417</v>
      </c>
      <c r="F73" s="218">
        <v>153</v>
      </c>
    </row>
    <row r="74" spans="1:6" s="210" customFormat="1" ht="15.75" customHeight="1">
      <c r="A74" s="215" t="s">
        <v>176</v>
      </c>
      <c r="B74" s="221" t="s">
        <v>177</v>
      </c>
      <c r="C74" s="222">
        <v>2853</v>
      </c>
      <c r="D74" s="222">
        <v>1743</v>
      </c>
      <c r="E74" s="222">
        <v>855</v>
      </c>
      <c r="F74" s="222">
        <v>255</v>
      </c>
    </row>
    <row r="75" spans="1:6" s="210" customFormat="1" ht="12.75" customHeight="1">
      <c r="A75" s="215" t="s">
        <v>178</v>
      </c>
      <c r="B75" s="216" t="s">
        <v>179</v>
      </c>
      <c r="C75" s="213">
        <v>3825</v>
      </c>
      <c r="D75" s="213">
        <v>2578</v>
      </c>
      <c r="E75" s="213">
        <v>926</v>
      </c>
      <c r="F75" s="213">
        <v>321</v>
      </c>
    </row>
    <row r="76" spans="1:6" s="210" customFormat="1" ht="25.5" customHeight="1">
      <c r="A76" s="215" t="s">
        <v>180</v>
      </c>
      <c r="B76" s="216" t="s">
        <v>181</v>
      </c>
      <c r="C76" s="213">
        <v>2444</v>
      </c>
      <c r="D76" s="213">
        <v>1477</v>
      </c>
      <c r="E76" s="213">
        <v>732</v>
      </c>
      <c r="F76" s="213">
        <v>235</v>
      </c>
    </row>
    <row r="77" spans="1:6" s="210" customFormat="1" ht="25.5" customHeight="1">
      <c r="A77" s="215" t="s">
        <v>182</v>
      </c>
      <c r="B77" s="216" t="s">
        <v>183</v>
      </c>
      <c r="C77" s="213">
        <v>4632</v>
      </c>
      <c r="D77" s="213">
        <v>2452</v>
      </c>
      <c r="E77" s="213">
        <v>1627</v>
      </c>
      <c r="F77" s="213">
        <v>553</v>
      </c>
    </row>
    <row r="78" spans="1:6" s="210" customFormat="1" ht="12.75" customHeight="1">
      <c r="A78" s="215" t="s">
        <v>184</v>
      </c>
      <c r="B78" s="216" t="s">
        <v>185</v>
      </c>
      <c r="C78" s="213">
        <v>562</v>
      </c>
      <c r="D78" s="213">
        <v>302</v>
      </c>
      <c r="E78" s="213">
        <v>160</v>
      </c>
      <c r="F78" s="213">
        <v>100</v>
      </c>
    </row>
    <row r="79" spans="1:6" s="210" customFormat="1" ht="12.75" customHeight="1">
      <c r="A79" s="215" t="s">
        <v>186</v>
      </c>
      <c r="B79" s="216" t="s">
        <v>187</v>
      </c>
      <c r="C79" s="213">
        <v>5787</v>
      </c>
      <c r="D79" s="213">
        <v>3813</v>
      </c>
      <c r="E79" s="213">
        <v>1374</v>
      </c>
      <c r="F79" s="213">
        <v>600</v>
      </c>
    </row>
    <row r="80" spans="1:6" s="210" customFormat="1" ht="12.75" customHeight="1">
      <c r="A80" s="215" t="s">
        <v>188</v>
      </c>
      <c r="B80" s="216" t="s">
        <v>189</v>
      </c>
      <c r="C80" s="213">
        <v>9635</v>
      </c>
      <c r="D80" s="213">
        <v>4619</v>
      </c>
      <c r="E80" s="213">
        <v>3760</v>
      </c>
      <c r="F80" s="213">
        <v>1256</v>
      </c>
    </row>
    <row r="81" spans="1:6" s="210" customFormat="1" ht="15.75" customHeight="1">
      <c r="A81" s="215" t="s">
        <v>190</v>
      </c>
      <c r="B81" s="217" t="s">
        <v>191</v>
      </c>
      <c r="C81" s="218">
        <v>270</v>
      </c>
      <c r="D81" s="218">
        <v>205</v>
      </c>
      <c r="E81" s="218">
        <v>43</v>
      </c>
      <c r="F81" s="218">
        <v>22</v>
      </c>
    </row>
    <row r="82" spans="1:6" s="210" customFormat="1" ht="12.75" customHeight="1">
      <c r="A82" s="215" t="s">
        <v>192</v>
      </c>
      <c r="B82" s="216" t="s">
        <v>193</v>
      </c>
      <c r="C82" s="213">
        <v>972</v>
      </c>
      <c r="D82" s="213">
        <v>590</v>
      </c>
      <c r="E82" s="213">
        <v>251</v>
      </c>
      <c r="F82" s="213">
        <v>131</v>
      </c>
    </row>
    <row r="83" spans="1:6" s="210" customFormat="1" ht="12.75" customHeight="1">
      <c r="A83" s="215" t="s">
        <v>194</v>
      </c>
      <c r="B83" s="216" t="s">
        <v>195</v>
      </c>
      <c r="C83" s="213">
        <v>1643</v>
      </c>
      <c r="D83" s="213">
        <v>987</v>
      </c>
      <c r="E83" s="213">
        <v>552</v>
      </c>
      <c r="F83" s="213">
        <v>104</v>
      </c>
    </row>
    <row r="84" spans="1:6" s="210" customFormat="1" ht="36" customHeight="1">
      <c r="A84" s="215" t="s">
        <v>196</v>
      </c>
      <c r="B84" s="216" t="s">
        <v>197</v>
      </c>
      <c r="C84" s="213">
        <v>1911</v>
      </c>
      <c r="D84" s="213">
        <v>1185</v>
      </c>
      <c r="E84" s="213">
        <v>487</v>
      </c>
      <c r="F84" s="213">
        <v>239</v>
      </c>
    </row>
    <row r="85" spans="1:6" s="210" customFormat="1" ht="12.75" customHeight="1">
      <c r="A85" s="215" t="s">
        <v>198</v>
      </c>
      <c r="B85" s="216" t="s">
        <v>199</v>
      </c>
      <c r="C85" s="213">
        <v>16902</v>
      </c>
      <c r="D85" s="213">
        <v>5074</v>
      </c>
      <c r="E85" s="213">
        <v>9088</v>
      </c>
      <c r="F85" s="213">
        <v>2740</v>
      </c>
    </row>
    <row r="86" spans="1:6" s="210" customFormat="1" ht="12.75" customHeight="1">
      <c r="A86" s="215" t="s">
        <v>200</v>
      </c>
      <c r="B86" s="216" t="s">
        <v>201</v>
      </c>
      <c r="C86" s="213">
        <v>23625</v>
      </c>
      <c r="D86" s="213">
        <v>8989</v>
      </c>
      <c r="E86" s="213">
        <v>9749</v>
      </c>
      <c r="F86" s="213">
        <v>4887</v>
      </c>
    </row>
    <row r="87" spans="1:6" s="210" customFormat="1" ht="27.75" customHeight="1">
      <c r="A87" s="215" t="s">
        <v>202</v>
      </c>
      <c r="B87" s="217" t="s">
        <v>203</v>
      </c>
      <c r="C87" s="218">
        <v>7573</v>
      </c>
      <c r="D87" s="218">
        <v>4341</v>
      </c>
      <c r="E87" s="218">
        <v>2303</v>
      </c>
      <c r="F87" s="218">
        <v>929</v>
      </c>
    </row>
    <row r="88" spans="1:6" s="210" customFormat="1" ht="27.75" customHeight="1">
      <c r="A88" s="215" t="s">
        <v>204</v>
      </c>
      <c r="B88" s="221" t="s">
        <v>205</v>
      </c>
      <c r="C88" s="222">
        <v>2022</v>
      </c>
      <c r="D88" s="222">
        <v>642</v>
      </c>
      <c r="E88" s="222">
        <v>1044</v>
      </c>
      <c r="F88" s="222">
        <v>336</v>
      </c>
    </row>
    <row r="89" spans="1:6" s="210" customFormat="1" ht="15.75" customHeight="1">
      <c r="A89" s="215" t="s">
        <v>206</v>
      </c>
      <c r="B89" s="221" t="s">
        <v>207</v>
      </c>
      <c r="C89" s="222">
        <v>7546</v>
      </c>
      <c r="D89" s="222">
        <v>3845</v>
      </c>
      <c r="E89" s="222">
        <v>2857</v>
      </c>
      <c r="F89" s="222">
        <v>844</v>
      </c>
    </row>
    <row r="90" spans="1:6" s="210" customFormat="1" ht="12.75" customHeight="1">
      <c r="A90" s="215" t="s">
        <v>208</v>
      </c>
      <c r="B90" s="216" t="s">
        <v>209</v>
      </c>
      <c r="C90" s="213">
        <v>8182</v>
      </c>
      <c r="D90" s="213">
        <v>3903</v>
      </c>
      <c r="E90" s="213">
        <v>3356</v>
      </c>
      <c r="F90" s="213">
        <v>923</v>
      </c>
    </row>
    <row r="91" spans="1:6" s="210" customFormat="1" ht="12.75" customHeight="1">
      <c r="A91" s="215" t="s">
        <v>210</v>
      </c>
      <c r="B91" s="216" t="s">
        <v>211</v>
      </c>
      <c r="C91" s="213">
        <v>6173</v>
      </c>
      <c r="D91" s="213">
        <v>1954</v>
      </c>
      <c r="E91" s="213">
        <v>3348</v>
      </c>
      <c r="F91" s="213">
        <v>871</v>
      </c>
    </row>
    <row r="92" spans="1:6" s="210" customFormat="1" ht="12.75" customHeight="1">
      <c r="A92" s="215" t="s">
        <v>212</v>
      </c>
      <c r="B92" s="217" t="s">
        <v>213</v>
      </c>
      <c r="C92" s="218">
        <v>3693</v>
      </c>
      <c r="D92" s="218">
        <v>1278</v>
      </c>
      <c r="E92" s="218">
        <v>1903</v>
      </c>
      <c r="F92" s="218">
        <v>512</v>
      </c>
    </row>
    <row r="93" spans="1:6" s="210" customFormat="1" ht="12.75" customHeight="1">
      <c r="A93" s="215" t="s">
        <v>214</v>
      </c>
      <c r="B93" s="216" t="s">
        <v>215</v>
      </c>
      <c r="C93" s="213">
        <v>1159</v>
      </c>
      <c r="D93" s="213">
        <v>406</v>
      </c>
      <c r="E93" s="213">
        <v>666</v>
      </c>
      <c r="F93" s="213">
        <v>87</v>
      </c>
    </row>
    <row r="94" spans="1:6" s="210" customFormat="1" ht="25.5" customHeight="1">
      <c r="A94" s="215" t="s">
        <v>216</v>
      </c>
      <c r="B94" s="216" t="s">
        <v>217</v>
      </c>
      <c r="C94" s="213">
        <v>356</v>
      </c>
      <c r="D94" s="213">
        <v>150</v>
      </c>
      <c r="E94" s="213">
        <v>141</v>
      </c>
      <c r="F94" s="213">
        <v>65</v>
      </c>
    </row>
    <row r="95" spans="1:6" s="210" customFormat="1" ht="12.75" customHeight="1">
      <c r="A95" s="215" t="s">
        <v>218</v>
      </c>
      <c r="B95" s="216" t="s">
        <v>219</v>
      </c>
      <c r="C95" s="213">
        <v>1068</v>
      </c>
      <c r="D95" s="213">
        <v>616</v>
      </c>
      <c r="E95" s="213">
        <v>306</v>
      </c>
      <c r="F95" s="213">
        <v>146</v>
      </c>
    </row>
    <row r="96" spans="1:6" s="210" customFormat="1" ht="27.75" customHeight="1">
      <c r="A96" s="215" t="s">
        <v>220</v>
      </c>
      <c r="B96" s="217" t="s">
        <v>221</v>
      </c>
      <c r="C96" s="218">
        <v>4930</v>
      </c>
      <c r="D96" s="218">
        <v>2502</v>
      </c>
      <c r="E96" s="218">
        <v>1919</v>
      </c>
      <c r="F96" s="218">
        <v>509</v>
      </c>
    </row>
    <row r="97" spans="1:6" s="210" customFormat="1" ht="12.75" customHeight="1">
      <c r="A97" s="215" t="s">
        <v>222</v>
      </c>
      <c r="B97" s="216" t="s">
        <v>223</v>
      </c>
      <c r="C97" s="213">
        <v>5114</v>
      </c>
      <c r="D97" s="213">
        <v>1792</v>
      </c>
      <c r="E97" s="213">
        <v>2871</v>
      </c>
      <c r="F97" s="213">
        <v>451</v>
      </c>
    </row>
    <row r="98" spans="1:6" s="210" customFormat="1" ht="25.5" customHeight="1">
      <c r="A98" s="215" t="s">
        <v>224</v>
      </c>
      <c r="B98" s="216" t="s">
        <v>225</v>
      </c>
      <c r="C98" s="213">
        <v>462</v>
      </c>
      <c r="D98" s="213">
        <v>275</v>
      </c>
      <c r="E98" s="213">
        <v>151</v>
      </c>
      <c r="F98" s="213">
        <v>36</v>
      </c>
    </row>
    <row r="99" spans="1:6" s="210" customFormat="1" ht="15.75" customHeight="1">
      <c r="A99" s="215" t="s">
        <v>226</v>
      </c>
      <c r="B99" s="217" t="s">
        <v>227</v>
      </c>
      <c r="C99" s="218">
        <v>8048</v>
      </c>
      <c r="D99" s="218">
        <v>4061</v>
      </c>
      <c r="E99" s="218">
        <v>3013</v>
      </c>
      <c r="F99" s="218">
        <v>974</v>
      </c>
    </row>
    <row r="100" spans="1:6" s="210" customFormat="1" ht="25.5" customHeight="1">
      <c r="A100" s="215" t="s">
        <v>228</v>
      </c>
      <c r="B100" s="216" t="s">
        <v>229</v>
      </c>
      <c r="C100" s="213">
        <v>4195</v>
      </c>
      <c r="D100" s="213">
        <v>2134</v>
      </c>
      <c r="E100" s="213">
        <v>1572</v>
      </c>
      <c r="F100" s="213">
        <v>489</v>
      </c>
    </row>
    <row r="101" spans="1:6" s="210" customFormat="1" ht="27.75" customHeight="1">
      <c r="A101" s="215" t="s">
        <v>230</v>
      </c>
      <c r="B101" s="217" t="s">
        <v>231</v>
      </c>
      <c r="C101" s="218">
        <v>366</v>
      </c>
      <c r="D101" s="218">
        <v>204</v>
      </c>
      <c r="E101" s="218">
        <v>122</v>
      </c>
      <c r="F101" s="218">
        <v>40</v>
      </c>
    </row>
    <row r="102" spans="1:6" s="210" customFormat="1" ht="25.5" customHeight="1">
      <c r="A102" s="215" t="s">
        <v>232</v>
      </c>
      <c r="B102" s="216" t="s">
        <v>233</v>
      </c>
      <c r="C102" s="213">
        <v>486</v>
      </c>
      <c r="D102" s="213">
        <v>269</v>
      </c>
      <c r="E102" s="213">
        <v>160</v>
      </c>
      <c r="F102" s="213">
        <v>57</v>
      </c>
    </row>
    <row r="103" spans="2:12" s="210" customFormat="1" ht="21.75" customHeight="1">
      <c r="B103" s="214" t="s">
        <v>600</v>
      </c>
      <c r="C103" s="213">
        <v>54690</v>
      </c>
      <c r="D103" s="213">
        <v>25593</v>
      </c>
      <c r="E103" s="213">
        <v>19533</v>
      </c>
      <c r="F103" s="213">
        <v>9564</v>
      </c>
      <c r="G103" s="219"/>
      <c r="H103" s="213"/>
      <c r="I103" s="213"/>
      <c r="J103" s="213"/>
      <c r="K103" s="213"/>
      <c r="L103" s="213"/>
    </row>
    <row r="104" spans="1:7" s="210" customFormat="1" ht="9" customHeight="1">
      <c r="A104" s="225"/>
      <c r="B104" s="226"/>
      <c r="C104" s="227"/>
      <c r="D104" s="227"/>
      <c r="E104" s="227"/>
      <c r="F104" s="228"/>
      <c r="G104" s="229"/>
    </row>
    <row r="105" spans="1:7" s="210" customFormat="1" ht="18" customHeight="1">
      <c r="A105" s="428" t="s">
        <v>603</v>
      </c>
      <c r="B105" s="428"/>
      <c r="C105" s="428"/>
      <c r="D105" s="428"/>
      <c r="E105" s="428"/>
      <c r="F105" s="428"/>
      <c r="G105" s="309"/>
    </row>
    <row r="106" spans="1:7" s="230" customFormat="1" ht="24" customHeight="1">
      <c r="A106" s="427" t="s">
        <v>602</v>
      </c>
      <c r="B106" s="427"/>
      <c r="C106" s="427"/>
      <c r="D106" s="427"/>
      <c r="E106" s="427"/>
      <c r="F106" s="427"/>
      <c r="G106" s="307"/>
    </row>
    <row r="107" spans="1:7" s="230" customFormat="1" ht="12">
      <c r="A107" s="307"/>
      <c r="B107" s="307"/>
      <c r="C107" s="307"/>
      <c r="D107" s="307"/>
      <c r="E107" s="307"/>
      <c r="F107" s="307"/>
      <c r="G107" s="307"/>
    </row>
    <row r="108" spans="1:7" s="230" customFormat="1" ht="12">
      <c r="A108" s="210"/>
      <c r="B108" s="231"/>
      <c r="C108" s="209"/>
      <c r="D108" s="209"/>
      <c r="E108" s="209"/>
      <c r="F108" s="232"/>
      <c r="G108" s="209"/>
    </row>
    <row r="109" spans="1:7" s="230" customFormat="1" ht="12">
      <c r="A109" s="210"/>
      <c r="B109" s="231"/>
      <c r="C109" s="209"/>
      <c r="D109" s="209"/>
      <c r="E109" s="209"/>
      <c r="F109" s="232"/>
      <c r="G109" s="209"/>
    </row>
    <row r="110" spans="1:7" s="230" customFormat="1" ht="12">
      <c r="A110" s="210"/>
      <c r="B110" s="231"/>
      <c r="C110" s="209"/>
      <c r="D110" s="209"/>
      <c r="E110" s="209"/>
      <c r="F110" s="232"/>
      <c r="G110" s="209"/>
    </row>
    <row r="111" spans="1:7" s="230" customFormat="1" ht="12">
      <c r="A111" s="210"/>
      <c r="B111" s="231"/>
      <c r="C111" s="209"/>
      <c r="D111" s="209"/>
      <c r="E111" s="209"/>
      <c r="F111" s="232"/>
      <c r="G111" s="209"/>
    </row>
    <row r="112" spans="1:7" s="230" customFormat="1" ht="12">
      <c r="A112" s="210"/>
      <c r="B112" s="231"/>
      <c r="C112" s="209"/>
      <c r="D112" s="209"/>
      <c r="E112" s="209"/>
      <c r="F112" s="232"/>
      <c r="G112" s="209"/>
    </row>
    <row r="113" spans="1:7" s="230" customFormat="1" ht="12">
      <c r="A113" s="210"/>
      <c r="B113" s="231"/>
      <c r="C113" s="209"/>
      <c r="D113" s="209"/>
      <c r="E113" s="209"/>
      <c r="F113" s="232"/>
      <c r="G113" s="209"/>
    </row>
    <row r="114" spans="1:7" s="230" customFormat="1" ht="12">
      <c r="A114" s="210"/>
      <c r="B114" s="231"/>
      <c r="C114" s="209"/>
      <c r="D114" s="209"/>
      <c r="E114" s="209"/>
      <c r="F114" s="232"/>
      <c r="G114" s="209"/>
    </row>
    <row r="115" spans="1:7" s="230" customFormat="1" ht="12">
      <c r="A115" s="210"/>
      <c r="B115" s="231"/>
      <c r="C115" s="209"/>
      <c r="D115" s="209"/>
      <c r="E115" s="209"/>
      <c r="F115" s="232"/>
      <c r="G115" s="209"/>
    </row>
    <row r="116" spans="1:7" s="230" customFormat="1" ht="12">
      <c r="A116" s="210"/>
      <c r="B116" s="231"/>
      <c r="C116" s="209"/>
      <c r="D116" s="209"/>
      <c r="E116" s="209"/>
      <c r="F116" s="232"/>
      <c r="G116" s="209"/>
    </row>
    <row r="117" spans="1:7" s="230" customFormat="1" ht="12">
      <c r="A117" s="210"/>
      <c r="B117" s="231"/>
      <c r="C117" s="209"/>
      <c r="D117" s="209"/>
      <c r="E117" s="209"/>
      <c r="F117" s="232"/>
      <c r="G117" s="209"/>
    </row>
    <row r="118" spans="1:7" s="230" customFormat="1" ht="12">
      <c r="A118" s="210"/>
      <c r="B118" s="231"/>
      <c r="C118" s="209"/>
      <c r="D118" s="209"/>
      <c r="E118" s="209"/>
      <c r="F118" s="232"/>
      <c r="G118" s="209"/>
    </row>
    <row r="119" spans="1:7" s="230" customFormat="1" ht="12">
      <c r="A119" s="210"/>
      <c r="B119" s="231"/>
      <c r="C119" s="209"/>
      <c r="D119" s="209"/>
      <c r="E119" s="209"/>
      <c r="F119" s="232"/>
      <c r="G119" s="209"/>
    </row>
    <row r="120" spans="1:7" s="230" customFormat="1" ht="12">
      <c r="A120" s="210"/>
      <c r="B120" s="231"/>
      <c r="C120" s="209"/>
      <c r="D120" s="209"/>
      <c r="E120" s="209"/>
      <c r="F120" s="232"/>
      <c r="G120" s="209"/>
    </row>
    <row r="121" spans="1:7" s="230" customFormat="1" ht="12">
      <c r="A121" s="210"/>
      <c r="B121" s="231"/>
      <c r="C121" s="209"/>
      <c r="D121" s="209"/>
      <c r="E121" s="209"/>
      <c r="F121" s="232"/>
      <c r="G121" s="209"/>
    </row>
    <row r="122" spans="1:7" s="230" customFormat="1" ht="12">
      <c r="A122" s="210"/>
      <c r="B122" s="231"/>
      <c r="C122" s="209"/>
      <c r="D122" s="209"/>
      <c r="E122" s="209"/>
      <c r="F122" s="232"/>
      <c r="G122" s="209"/>
    </row>
    <row r="123" spans="1:7" s="230" customFormat="1" ht="12">
      <c r="A123" s="210"/>
      <c r="B123" s="231"/>
      <c r="C123" s="209"/>
      <c r="D123" s="209"/>
      <c r="E123" s="209"/>
      <c r="F123" s="232"/>
      <c r="G123" s="209"/>
    </row>
    <row r="124" spans="1:7" s="230" customFormat="1" ht="12">
      <c r="A124" s="210"/>
      <c r="B124" s="231"/>
      <c r="C124" s="209"/>
      <c r="D124" s="209"/>
      <c r="E124" s="209"/>
      <c r="F124" s="232"/>
      <c r="G124" s="209"/>
    </row>
    <row r="125" spans="1:7" s="230" customFormat="1" ht="12">
      <c r="A125" s="210"/>
      <c r="B125" s="231"/>
      <c r="C125" s="209"/>
      <c r="D125" s="209"/>
      <c r="E125" s="209"/>
      <c r="F125" s="232"/>
      <c r="G125" s="209"/>
    </row>
    <row r="126" spans="1:7" s="230" customFormat="1" ht="12">
      <c r="A126" s="210"/>
      <c r="B126" s="231"/>
      <c r="C126" s="209"/>
      <c r="D126" s="209"/>
      <c r="E126" s="209"/>
      <c r="F126" s="232"/>
      <c r="G126" s="209"/>
    </row>
    <row r="127" spans="1:7" s="230" customFormat="1" ht="12">
      <c r="A127" s="210"/>
      <c r="B127" s="231"/>
      <c r="C127" s="209"/>
      <c r="D127" s="209"/>
      <c r="E127" s="209"/>
      <c r="F127" s="232"/>
      <c r="G127" s="209"/>
    </row>
    <row r="128" spans="1:7" s="230" customFormat="1" ht="12">
      <c r="A128" s="210"/>
      <c r="B128" s="231"/>
      <c r="C128" s="209"/>
      <c r="D128" s="209"/>
      <c r="E128" s="209"/>
      <c r="F128" s="232"/>
      <c r="G128" s="209"/>
    </row>
    <row r="129" spans="1:7" s="230" customFormat="1" ht="12">
      <c r="A129" s="210"/>
      <c r="B129" s="231"/>
      <c r="C129" s="209"/>
      <c r="D129" s="209"/>
      <c r="E129" s="209"/>
      <c r="F129" s="232"/>
      <c r="G129" s="209"/>
    </row>
    <row r="130" spans="1:7" s="230" customFormat="1" ht="12">
      <c r="A130" s="210"/>
      <c r="B130" s="231"/>
      <c r="C130" s="209"/>
      <c r="D130" s="209"/>
      <c r="E130" s="209"/>
      <c r="F130" s="232"/>
      <c r="G130" s="209"/>
    </row>
    <row r="131" spans="1:7" s="230" customFormat="1" ht="12">
      <c r="A131" s="210"/>
      <c r="B131" s="231"/>
      <c r="C131" s="209"/>
      <c r="D131" s="209"/>
      <c r="E131" s="209"/>
      <c r="F131" s="232"/>
      <c r="G131" s="209"/>
    </row>
    <row r="132" spans="1:7" s="230" customFormat="1" ht="12">
      <c r="A132" s="210"/>
      <c r="B132" s="231"/>
      <c r="C132" s="209"/>
      <c r="D132" s="209"/>
      <c r="E132" s="209"/>
      <c r="F132" s="232"/>
      <c r="G132" s="209"/>
    </row>
    <row r="133" spans="1:7" s="230" customFormat="1" ht="12">
      <c r="A133" s="210"/>
      <c r="B133" s="231"/>
      <c r="C133" s="209"/>
      <c r="D133" s="209"/>
      <c r="E133" s="209"/>
      <c r="F133" s="232"/>
      <c r="G133" s="209"/>
    </row>
    <row r="134" spans="1:7" s="230" customFormat="1" ht="12">
      <c r="A134" s="210"/>
      <c r="B134" s="231"/>
      <c r="C134" s="209"/>
      <c r="D134" s="209"/>
      <c r="E134" s="209"/>
      <c r="F134" s="232"/>
      <c r="G134" s="209"/>
    </row>
    <row r="135" spans="1:7" s="230" customFormat="1" ht="12">
      <c r="A135" s="210"/>
      <c r="B135" s="231"/>
      <c r="C135" s="209"/>
      <c r="D135" s="209"/>
      <c r="E135" s="209"/>
      <c r="F135" s="232"/>
      <c r="G135" s="209"/>
    </row>
    <row r="136" spans="1:7" s="230" customFormat="1" ht="12">
      <c r="A136" s="210"/>
      <c r="B136" s="231"/>
      <c r="C136" s="209"/>
      <c r="D136" s="209"/>
      <c r="E136" s="209"/>
      <c r="F136" s="232"/>
      <c r="G136" s="209"/>
    </row>
    <row r="137" spans="1:7" s="230" customFormat="1" ht="12">
      <c r="A137" s="210"/>
      <c r="B137" s="231"/>
      <c r="C137" s="209"/>
      <c r="D137" s="209"/>
      <c r="E137" s="209"/>
      <c r="F137" s="232"/>
      <c r="G137" s="209"/>
    </row>
    <row r="138" spans="1:7" s="230" customFormat="1" ht="12">
      <c r="A138" s="210"/>
      <c r="B138" s="231"/>
      <c r="C138" s="209"/>
      <c r="D138" s="209"/>
      <c r="E138" s="209"/>
      <c r="F138" s="232"/>
      <c r="G138" s="209"/>
    </row>
    <row r="139" spans="1:7" s="230" customFormat="1" ht="12">
      <c r="A139" s="210"/>
      <c r="B139" s="231"/>
      <c r="C139" s="209"/>
      <c r="D139" s="209"/>
      <c r="E139" s="209"/>
      <c r="F139" s="232"/>
      <c r="G139" s="209"/>
    </row>
    <row r="140" spans="1:7" s="230" customFormat="1" ht="12">
      <c r="A140" s="210"/>
      <c r="B140" s="231"/>
      <c r="C140" s="209"/>
      <c r="D140" s="209"/>
      <c r="E140" s="209"/>
      <c r="F140" s="232"/>
      <c r="G140" s="209"/>
    </row>
    <row r="141" spans="1:7" s="230" customFormat="1" ht="12">
      <c r="A141" s="210"/>
      <c r="B141" s="231"/>
      <c r="C141" s="209"/>
      <c r="D141" s="209"/>
      <c r="E141" s="209"/>
      <c r="F141" s="232"/>
      <c r="G141" s="209"/>
    </row>
    <row r="142" spans="1:7" s="230" customFormat="1" ht="12">
      <c r="A142" s="210"/>
      <c r="B142" s="231"/>
      <c r="C142" s="209"/>
      <c r="D142" s="209"/>
      <c r="E142" s="209"/>
      <c r="F142" s="232"/>
      <c r="G142" s="209"/>
    </row>
    <row r="143" spans="1:7" s="230" customFormat="1" ht="12">
      <c r="A143" s="210"/>
      <c r="B143" s="231"/>
      <c r="C143" s="209"/>
      <c r="D143" s="209"/>
      <c r="E143" s="209"/>
      <c r="F143" s="232"/>
      <c r="G143" s="209"/>
    </row>
    <row r="144" spans="1:7" s="230" customFormat="1" ht="12">
      <c r="A144" s="210"/>
      <c r="B144" s="231"/>
      <c r="C144" s="209"/>
      <c r="D144" s="209"/>
      <c r="E144" s="209"/>
      <c r="F144" s="232"/>
      <c r="G144" s="209"/>
    </row>
    <row r="145" spans="1:7" s="230" customFormat="1" ht="12">
      <c r="A145" s="210"/>
      <c r="B145" s="231"/>
      <c r="C145" s="186"/>
      <c r="D145" s="186"/>
      <c r="E145" s="186"/>
      <c r="F145" s="233"/>
      <c r="G145" s="186"/>
    </row>
    <row r="146" spans="1:7" s="230" customFormat="1" ht="12">
      <c r="A146" s="210"/>
      <c r="B146" s="231"/>
      <c r="C146" s="186"/>
      <c r="D146" s="186"/>
      <c r="E146" s="186"/>
      <c r="F146" s="233"/>
      <c r="G146" s="186"/>
    </row>
    <row r="147" spans="1:7" s="230" customFormat="1" ht="12">
      <c r="A147" s="210"/>
      <c r="B147" s="231"/>
      <c r="C147" s="186"/>
      <c r="D147" s="186"/>
      <c r="E147" s="186"/>
      <c r="F147" s="233"/>
      <c r="G147" s="186"/>
    </row>
    <row r="148" spans="1:7" s="230" customFormat="1" ht="12">
      <c r="A148" s="210"/>
      <c r="B148" s="231"/>
      <c r="C148" s="186"/>
      <c r="D148" s="186"/>
      <c r="E148" s="186"/>
      <c r="F148" s="233"/>
      <c r="G148" s="186"/>
    </row>
    <row r="149" spans="1:7" s="230" customFormat="1" ht="12">
      <c r="A149" s="210"/>
      <c r="B149" s="231"/>
      <c r="C149" s="186"/>
      <c r="D149" s="186"/>
      <c r="E149" s="186"/>
      <c r="F149" s="233"/>
      <c r="G149" s="186"/>
    </row>
    <row r="150" spans="1:7" s="230" customFormat="1" ht="12">
      <c r="A150" s="210"/>
      <c r="B150" s="231"/>
      <c r="C150" s="186"/>
      <c r="D150" s="186"/>
      <c r="E150" s="186"/>
      <c r="F150" s="233"/>
      <c r="G150" s="186"/>
    </row>
    <row r="151" spans="1:7" s="230" customFormat="1" ht="12">
      <c r="A151" s="210"/>
      <c r="B151" s="231"/>
      <c r="C151" s="186"/>
      <c r="D151" s="186"/>
      <c r="E151" s="186"/>
      <c r="F151" s="233"/>
      <c r="G151" s="186"/>
    </row>
    <row r="152" spans="1:7" s="230" customFormat="1" ht="12">
      <c r="A152" s="210"/>
      <c r="B152" s="231"/>
      <c r="C152" s="186"/>
      <c r="D152" s="186"/>
      <c r="E152" s="186"/>
      <c r="F152" s="233"/>
      <c r="G152" s="186"/>
    </row>
    <row r="153" spans="1:7" s="230" customFormat="1" ht="12">
      <c r="A153" s="210"/>
      <c r="B153" s="231"/>
      <c r="C153" s="186"/>
      <c r="D153" s="186"/>
      <c r="E153" s="186"/>
      <c r="F153" s="233"/>
      <c r="G153" s="186"/>
    </row>
    <row r="154" spans="1:7" s="230" customFormat="1" ht="12">
      <c r="A154" s="210"/>
      <c r="B154" s="231"/>
      <c r="C154" s="186"/>
      <c r="D154" s="186"/>
      <c r="E154" s="186"/>
      <c r="F154" s="233"/>
      <c r="G154" s="186"/>
    </row>
    <row r="155" spans="1:7" s="230" customFormat="1" ht="12">
      <c r="A155" s="210"/>
      <c r="B155" s="231"/>
      <c r="C155" s="186"/>
      <c r="D155" s="186"/>
      <c r="E155" s="186"/>
      <c r="F155" s="233"/>
      <c r="G155" s="186"/>
    </row>
    <row r="156" spans="1:7" s="230" customFormat="1" ht="12">
      <c r="A156" s="210"/>
      <c r="B156" s="231"/>
      <c r="C156" s="186"/>
      <c r="D156" s="186"/>
      <c r="E156" s="186"/>
      <c r="F156" s="233"/>
      <c r="G156" s="186"/>
    </row>
    <row r="157" spans="1:7" s="230" customFormat="1" ht="12">
      <c r="A157" s="210"/>
      <c r="B157" s="231"/>
      <c r="C157" s="186"/>
      <c r="D157" s="186"/>
      <c r="E157" s="186"/>
      <c r="F157" s="233"/>
      <c r="G157" s="186"/>
    </row>
    <row r="158" spans="1:7" s="230" customFormat="1" ht="12">
      <c r="A158" s="210"/>
      <c r="B158" s="231"/>
      <c r="C158" s="186"/>
      <c r="D158" s="186"/>
      <c r="E158" s="186"/>
      <c r="F158" s="233"/>
      <c r="G158" s="186"/>
    </row>
    <row r="159" spans="1:7" s="230" customFormat="1" ht="12">
      <c r="A159" s="210"/>
      <c r="B159" s="231"/>
      <c r="C159" s="186"/>
      <c r="D159" s="186"/>
      <c r="E159" s="186"/>
      <c r="F159" s="233"/>
      <c r="G159" s="186"/>
    </row>
    <row r="160" ht="12">
      <c r="B160" s="49"/>
    </row>
    <row r="161" ht="12">
      <c r="B161" s="49"/>
    </row>
    <row r="162" ht="12">
      <c r="B162" s="49"/>
    </row>
    <row r="163" ht="12">
      <c r="B163" s="49"/>
    </row>
    <row r="164" ht="12">
      <c r="B164" s="49"/>
    </row>
    <row r="165" ht="12">
      <c r="B165" s="48"/>
    </row>
    <row r="166" ht="12">
      <c r="B166" s="48"/>
    </row>
    <row r="167" ht="12">
      <c r="B167" s="48"/>
    </row>
    <row r="168" ht="12">
      <c r="B168" s="48"/>
    </row>
    <row r="169" ht="12">
      <c r="B169" s="48"/>
    </row>
    <row r="170" ht="12">
      <c r="B170" s="48"/>
    </row>
    <row r="171" ht="12">
      <c r="B171" s="48"/>
    </row>
    <row r="172" ht="12">
      <c r="B172" s="48"/>
    </row>
    <row r="173" ht="12">
      <c r="B173" s="48"/>
    </row>
    <row r="174" ht="12">
      <c r="B174" s="48"/>
    </row>
    <row r="175" ht="12">
      <c r="B175" s="48"/>
    </row>
    <row r="176" ht="12">
      <c r="B176" s="48"/>
    </row>
    <row r="177" ht="12">
      <c r="B177" s="48"/>
    </row>
    <row r="178" ht="12">
      <c r="B178" s="48"/>
    </row>
    <row r="179" ht="12">
      <c r="B179" s="48"/>
    </row>
    <row r="180" ht="12">
      <c r="B180" s="48"/>
    </row>
  </sheetData>
  <sheetProtection/>
  <mergeCells count="6">
    <mergeCell ref="A106:F106"/>
    <mergeCell ref="A1:D1"/>
    <mergeCell ref="A105:F105"/>
    <mergeCell ref="A3:F3"/>
    <mergeCell ref="A6:B6"/>
    <mergeCell ref="A5:F5"/>
  </mergeCells>
  <printOptions/>
  <pageMargins left="0.984251968503937" right="0" top="0.3937007874015748" bottom="0.5905511811023623" header="0" footer="0"/>
  <pageSetup fitToHeight="2" horizontalDpi="600" verticalDpi="600" orientation="portrait" paperSize="9" scale="66" r:id="rId1"/>
  <rowBreaks count="1" manualBreakCount="1">
    <brk id="6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M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00390625" style="21" customWidth="1"/>
    <col min="2" max="2" width="22.28125" style="21" customWidth="1"/>
    <col min="3" max="3" width="23.57421875" style="21" customWidth="1"/>
    <col min="4" max="4" width="21.00390625" style="21" customWidth="1"/>
    <col min="5" max="16384" width="11.421875" style="21" customWidth="1"/>
  </cols>
  <sheetData>
    <row r="1" spans="1:4" ht="18" customHeight="1">
      <c r="A1" s="159" t="s">
        <v>564</v>
      </c>
      <c r="B1" s="164"/>
      <c r="C1" s="165"/>
      <c r="D1" s="160" t="s">
        <v>565</v>
      </c>
    </row>
    <row r="3" spans="1:4" s="45" customFormat="1" ht="25.5" customHeight="1">
      <c r="A3" s="434" t="s">
        <v>577</v>
      </c>
      <c r="B3" s="434"/>
      <c r="C3" s="434"/>
      <c r="D3" s="434"/>
    </row>
    <row r="4" spans="1:195" s="197" customFormat="1" ht="12" customHeight="1">
      <c r="A4" s="195" t="s">
        <v>593</v>
      </c>
      <c r="B4" s="426"/>
      <c r="C4" s="426"/>
      <c r="D4" s="42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</row>
    <row r="5" spans="1:4" s="200" customFormat="1" ht="42" customHeight="1">
      <c r="A5" s="198" t="s">
        <v>234</v>
      </c>
      <c r="B5" s="199" t="s">
        <v>618</v>
      </c>
      <c r="C5" s="199" t="s">
        <v>355</v>
      </c>
      <c r="D5" s="199" t="s">
        <v>356</v>
      </c>
    </row>
    <row r="6" spans="1:4" s="194" customFormat="1" ht="18" customHeight="1">
      <c r="A6" s="184" t="s">
        <v>235</v>
      </c>
      <c r="B6" s="184">
        <v>127013</v>
      </c>
      <c r="C6" s="234">
        <v>3032115800.060001</v>
      </c>
      <c r="D6" s="235">
        <v>23872.483919441325</v>
      </c>
    </row>
    <row r="7" spans="1:4" s="194" customFormat="1" ht="12.75" customHeight="1">
      <c r="A7" s="184" t="s">
        <v>236</v>
      </c>
      <c r="B7" s="184">
        <v>12437</v>
      </c>
      <c r="C7" s="234">
        <v>233340653.77000004</v>
      </c>
      <c r="D7" s="235">
        <v>18761.81183323953</v>
      </c>
    </row>
    <row r="8" spans="1:4" s="165" customFormat="1" ht="12.75" customHeight="1">
      <c r="A8" s="186" t="s">
        <v>237</v>
      </c>
      <c r="B8" s="186">
        <v>849</v>
      </c>
      <c r="C8" s="233">
        <v>21590855.370000005</v>
      </c>
      <c r="D8" s="236">
        <v>25430.92505300354</v>
      </c>
    </row>
    <row r="9" spans="1:4" s="165" customFormat="1" ht="12.75" customHeight="1">
      <c r="A9" s="186" t="s">
        <v>238</v>
      </c>
      <c r="B9" s="186">
        <v>1798</v>
      </c>
      <c r="C9" s="233">
        <v>53412446.73000001</v>
      </c>
      <c r="D9" s="236">
        <v>29706.588837597337</v>
      </c>
    </row>
    <row r="10" spans="1:4" s="165" customFormat="1" ht="12.75" customHeight="1">
      <c r="A10" s="186" t="s">
        <v>239</v>
      </c>
      <c r="B10" s="186">
        <v>838</v>
      </c>
      <c r="C10" s="233">
        <v>18430299.21</v>
      </c>
      <c r="D10" s="236">
        <v>21993.19714797136</v>
      </c>
    </row>
    <row r="11" spans="1:4" s="165" customFormat="1" ht="12.75" customHeight="1">
      <c r="A11" s="186" t="s">
        <v>240</v>
      </c>
      <c r="B11" s="186">
        <v>1302</v>
      </c>
      <c r="C11" s="233">
        <v>34462799.49</v>
      </c>
      <c r="D11" s="236">
        <v>26469.124032258067</v>
      </c>
    </row>
    <row r="12" spans="1:4" s="165" customFormat="1" ht="12.75" customHeight="1">
      <c r="A12" s="186" t="s">
        <v>241</v>
      </c>
      <c r="B12" s="186">
        <v>693</v>
      </c>
      <c r="C12" s="233">
        <v>21840052</v>
      </c>
      <c r="D12" s="236">
        <v>31515.22655122655</v>
      </c>
    </row>
    <row r="13" spans="1:4" s="165" customFormat="1" ht="12.75" customHeight="1">
      <c r="A13" s="186" t="s">
        <v>242</v>
      </c>
      <c r="B13" s="186">
        <v>747</v>
      </c>
      <c r="C13" s="233">
        <v>7540893.760000001</v>
      </c>
      <c r="D13" s="236">
        <v>10094.904631860778</v>
      </c>
    </row>
    <row r="14" spans="1:4" s="165" customFormat="1" ht="12.75" customHeight="1">
      <c r="A14" s="186" t="s">
        <v>243</v>
      </c>
      <c r="B14" s="186">
        <v>2227</v>
      </c>
      <c r="C14" s="233">
        <v>33821327.94</v>
      </c>
      <c r="D14" s="236">
        <v>15186.94563987427</v>
      </c>
    </row>
    <row r="15" spans="1:4" s="165" customFormat="1" ht="12.75" customHeight="1">
      <c r="A15" s="186" t="s">
        <v>244</v>
      </c>
      <c r="B15" s="186">
        <v>3983</v>
      </c>
      <c r="C15" s="233">
        <v>42241979.27</v>
      </c>
      <c r="D15" s="236">
        <v>10605.56848355511</v>
      </c>
    </row>
    <row r="16" spans="1:4" s="194" customFormat="1" ht="12.75" customHeight="1">
      <c r="A16" s="184" t="s">
        <v>245</v>
      </c>
      <c r="B16" s="184">
        <v>840</v>
      </c>
      <c r="C16" s="234">
        <v>14806630.79</v>
      </c>
      <c r="D16" s="235">
        <v>17626.941416666665</v>
      </c>
    </row>
    <row r="17" spans="1:4" s="165" customFormat="1" ht="12.75" customHeight="1">
      <c r="A17" s="186" t="s">
        <v>246</v>
      </c>
      <c r="B17" s="186">
        <v>107</v>
      </c>
      <c r="C17" s="233">
        <v>1366683.55</v>
      </c>
      <c r="D17" s="236">
        <v>12772.743457943923</v>
      </c>
    </row>
    <row r="18" spans="1:4" s="165" customFormat="1" ht="12.75" customHeight="1">
      <c r="A18" s="186" t="s">
        <v>247</v>
      </c>
      <c r="B18" s="186">
        <v>57</v>
      </c>
      <c r="C18" s="233">
        <v>367815.56</v>
      </c>
      <c r="D18" s="236">
        <v>6452.9045614035085</v>
      </c>
    </row>
    <row r="19" spans="1:4" s="165" customFormat="1" ht="12.75" customHeight="1">
      <c r="A19" s="186" t="s">
        <v>248</v>
      </c>
      <c r="B19" s="186">
        <v>676</v>
      </c>
      <c r="C19" s="233">
        <v>13072131.68</v>
      </c>
      <c r="D19" s="236">
        <v>19337.472899408283</v>
      </c>
    </row>
    <row r="20" spans="1:4" s="194" customFormat="1" ht="12.75" customHeight="1">
      <c r="A20" s="184" t="s">
        <v>335</v>
      </c>
      <c r="B20" s="184">
        <v>1888</v>
      </c>
      <c r="C20" s="234">
        <v>34895025.64000001</v>
      </c>
      <c r="D20" s="235">
        <v>18482.534766949157</v>
      </c>
    </row>
    <row r="21" spans="1:4" s="194" customFormat="1" ht="12.75" customHeight="1">
      <c r="A21" s="184" t="s">
        <v>614</v>
      </c>
      <c r="B21" s="184">
        <v>4694</v>
      </c>
      <c r="C21" s="234">
        <v>55939156.23</v>
      </c>
      <c r="D21" s="235">
        <v>11917.16153174265</v>
      </c>
    </row>
    <row r="22" spans="1:4" s="194" customFormat="1" ht="12.75" customHeight="1">
      <c r="A22" s="184" t="s">
        <v>250</v>
      </c>
      <c r="B22" s="184">
        <v>7075</v>
      </c>
      <c r="C22" s="234">
        <v>94449226.49000001</v>
      </c>
      <c r="D22" s="235">
        <v>13349.713991519437</v>
      </c>
    </row>
    <row r="23" spans="1:4" s="165" customFormat="1" ht="12.75" customHeight="1">
      <c r="A23" s="186" t="s">
        <v>251</v>
      </c>
      <c r="B23" s="186">
        <v>4157</v>
      </c>
      <c r="C23" s="233">
        <v>47931455.85</v>
      </c>
      <c r="D23" s="236">
        <v>11530.299699302383</v>
      </c>
    </row>
    <row r="24" spans="1:4" s="165" customFormat="1" ht="12.75" customHeight="1">
      <c r="A24" s="186" t="s">
        <v>252</v>
      </c>
      <c r="B24" s="186">
        <v>2918</v>
      </c>
      <c r="C24" s="233">
        <v>46517770.64</v>
      </c>
      <c r="D24" s="236">
        <v>15941.662316655244</v>
      </c>
    </row>
    <row r="25" spans="1:4" s="194" customFormat="1" ht="12.75" customHeight="1">
      <c r="A25" s="184" t="s">
        <v>608</v>
      </c>
      <c r="B25" s="184">
        <v>1488</v>
      </c>
      <c r="C25" s="237" t="s">
        <v>359</v>
      </c>
      <c r="D25" s="238" t="s">
        <v>359</v>
      </c>
    </row>
    <row r="26" spans="1:4" s="194" customFormat="1" ht="12.75" customHeight="1">
      <c r="A26" s="184" t="s">
        <v>253</v>
      </c>
      <c r="B26" s="184">
        <v>3233</v>
      </c>
      <c r="C26" s="234">
        <v>48487860.5</v>
      </c>
      <c r="D26" s="235">
        <v>14997.791679554593</v>
      </c>
    </row>
    <row r="27" spans="1:4" s="165" customFormat="1" ht="12.75" customHeight="1">
      <c r="A27" s="186" t="s">
        <v>254</v>
      </c>
      <c r="B27" s="186">
        <v>506</v>
      </c>
      <c r="C27" s="233">
        <v>8189688.199999999</v>
      </c>
      <c r="D27" s="236">
        <v>16185.154545454545</v>
      </c>
    </row>
    <row r="28" spans="1:4" s="165" customFormat="1" ht="12.75" customHeight="1">
      <c r="A28" s="186" t="s">
        <v>255</v>
      </c>
      <c r="B28" s="186">
        <v>605</v>
      </c>
      <c r="C28" s="233">
        <v>8294295.220000001</v>
      </c>
      <c r="D28" s="236">
        <v>13709.57887603306</v>
      </c>
    </row>
    <row r="29" spans="1:4" s="165" customFormat="1" ht="12.75" customHeight="1">
      <c r="A29" s="186" t="s">
        <v>256</v>
      </c>
      <c r="B29" s="186">
        <v>300</v>
      </c>
      <c r="C29" s="233">
        <v>2526278.54</v>
      </c>
      <c r="D29" s="236">
        <v>8420.928466666666</v>
      </c>
    </row>
    <row r="30" spans="1:4" s="165" customFormat="1" ht="12.75" customHeight="1">
      <c r="A30" s="186" t="s">
        <v>257</v>
      </c>
      <c r="B30" s="186">
        <v>778</v>
      </c>
      <c r="C30" s="233">
        <v>11280565.100000001</v>
      </c>
      <c r="D30" s="236">
        <v>14499.441002570697</v>
      </c>
    </row>
    <row r="31" spans="1:4" s="165" customFormat="1" ht="12.75" customHeight="1">
      <c r="A31" s="186" t="s">
        <v>258</v>
      </c>
      <c r="B31" s="186">
        <v>1044</v>
      </c>
      <c r="C31" s="233">
        <v>18197033.44</v>
      </c>
      <c r="D31" s="236">
        <v>17430.108659003832</v>
      </c>
    </row>
    <row r="32" spans="1:4" s="194" customFormat="1" ht="12.75" customHeight="1">
      <c r="A32" s="184" t="s">
        <v>259</v>
      </c>
      <c r="B32" s="184">
        <v>5766</v>
      </c>
      <c r="C32" s="234">
        <v>110615812.53999999</v>
      </c>
      <c r="D32" s="235">
        <v>19184.15063128685</v>
      </c>
    </row>
    <row r="33" spans="1:4" s="165" customFormat="1" ht="12.75" customHeight="1">
      <c r="A33" s="186" t="s">
        <v>338</v>
      </c>
      <c r="B33" s="186">
        <v>218</v>
      </c>
      <c r="C33" s="233">
        <v>3437137.5</v>
      </c>
      <c r="D33" s="236">
        <v>15766.685779816513</v>
      </c>
    </row>
    <row r="34" spans="1:4" s="165" customFormat="1" ht="12.75" customHeight="1">
      <c r="A34" s="186" t="s">
        <v>260</v>
      </c>
      <c r="B34" s="186">
        <v>1343</v>
      </c>
      <c r="C34" s="233">
        <v>24464309.49</v>
      </c>
      <c r="D34" s="236">
        <v>18216.164921816828</v>
      </c>
    </row>
    <row r="35" spans="1:4" s="165" customFormat="1" ht="12.75" customHeight="1">
      <c r="A35" s="186" t="s">
        <v>261</v>
      </c>
      <c r="B35" s="186">
        <v>1040</v>
      </c>
      <c r="C35" s="233">
        <v>18223673.5</v>
      </c>
      <c r="D35" s="236">
        <v>17522.762980769232</v>
      </c>
    </row>
    <row r="36" spans="1:4" s="165" customFormat="1" ht="12.75" customHeight="1">
      <c r="A36" s="186" t="s">
        <v>262</v>
      </c>
      <c r="B36" s="186">
        <v>378</v>
      </c>
      <c r="C36" s="233">
        <v>5973777.37</v>
      </c>
      <c r="D36" s="236">
        <v>15803.643835978837</v>
      </c>
    </row>
    <row r="37" spans="1:4" s="165" customFormat="1" ht="12.75" customHeight="1">
      <c r="A37" s="186" t="s">
        <v>339</v>
      </c>
      <c r="B37" s="186">
        <v>555</v>
      </c>
      <c r="C37" s="233">
        <v>9056064.82</v>
      </c>
      <c r="D37" s="236">
        <v>16317.23390990991</v>
      </c>
    </row>
    <row r="38" spans="1:4" s="165" customFormat="1" ht="12.75" customHeight="1">
      <c r="A38" s="186" t="s">
        <v>263</v>
      </c>
      <c r="B38" s="186">
        <v>329</v>
      </c>
      <c r="C38" s="233">
        <v>4818701.36</v>
      </c>
      <c r="D38" s="236">
        <v>14646.508693009117</v>
      </c>
    </row>
    <row r="39" spans="1:4" s="165" customFormat="1" ht="12.75" customHeight="1">
      <c r="A39" s="186" t="s">
        <v>264</v>
      </c>
      <c r="B39" s="186">
        <v>186</v>
      </c>
      <c r="C39" s="233">
        <v>1740158.84</v>
      </c>
      <c r="D39" s="236">
        <v>9355.692688172043</v>
      </c>
    </row>
    <row r="40" spans="1:4" s="165" customFormat="1" ht="12.75" customHeight="1">
      <c r="A40" s="186" t="s">
        <v>265</v>
      </c>
      <c r="B40" s="186">
        <v>1497</v>
      </c>
      <c r="C40" s="233">
        <v>40497183.79</v>
      </c>
      <c r="D40" s="236">
        <v>27052.226980627922</v>
      </c>
    </row>
    <row r="41" spans="1:4" s="165" customFormat="1" ht="12.75" customHeight="1">
      <c r="A41" s="186" t="s">
        <v>266</v>
      </c>
      <c r="B41" s="186">
        <v>220</v>
      </c>
      <c r="C41" s="233">
        <v>2404805.87</v>
      </c>
      <c r="D41" s="236">
        <v>10930.93577272727</v>
      </c>
    </row>
    <row r="42" spans="1:4" s="194" customFormat="1" ht="12.75" customHeight="1">
      <c r="A42" s="184" t="s">
        <v>267</v>
      </c>
      <c r="B42" s="184">
        <v>28121</v>
      </c>
      <c r="C42" s="234">
        <v>741769863.83</v>
      </c>
      <c r="D42" s="235">
        <v>26377.791110913553</v>
      </c>
    </row>
    <row r="43" spans="1:4" s="165" customFormat="1" ht="12.75" customHeight="1">
      <c r="A43" s="186" t="s">
        <v>268</v>
      </c>
      <c r="B43" s="186">
        <v>23774</v>
      </c>
      <c r="C43" s="233">
        <v>661143481.32</v>
      </c>
      <c r="D43" s="236">
        <v>27809.51801632035</v>
      </c>
    </row>
    <row r="44" spans="1:4" s="165" customFormat="1" ht="12.75" customHeight="1">
      <c r="A44" s="186" t="s">
        <v>269</v>
      </c>
      <c r="B44" s="186">
        <v>1418</v>
      </c>
      <c r="C44" s="233">
        <v>21828986.39</v>
      </c>
      <c r="D44" s="236">
        <v>15394.207609308885</v>
      </c>
    </row>
    <row r="45" spans="1:4" s="165" customFormat="1" ht="12.75" customHeight="1">
      <c r="A45" s="186" t="s">
        <v>270</v>
      </c>
      <c r="B45" s="186">
        <v>1167</v>
      </c>
      <c r="C45" s="233">
        <v>15881926.639999999</v>
      </c>
      <c r="D45" s="236">
        <v>13609.191636675234</v>
      </c>
    </row>
    <row r="46" spans="1:4" s="165" customFormat="1" ht="12.75" customHeight="1">
      <c r="A46" s="186" t="s">
        <v>271</v>
      </c>
      <c r="B46" s="186">
        <v>1762</v>
      </c>
      <c r="C46" s="233">
        <v>42915469.480000004</v>
      </c>
      <c r="D46" s="236">
        <v>24356.11207718502</v>
      </c>
    </row>
    <row r="47" spans="1:4" s="194" customFormat="1" ht="12.75" customHeight="1">
      <c r="A47" s="184" t="s">
        <v>340</v>
      </c>
      <c r="B47" s="184">
        <v>11168</v>
      </c>
      <c r="C47" s="234">
        <v>194095162.65</v>
      </c>
      <c r="D47" s="235">
        <v>17379.58118284384</v>
      </c>
    </row>
    <row r="48" spans="1:4" s="165" customFormat="1" ht="12.75" customHeight="1">
      <c r="A48" s="186" t="s">
        <v>273</v>
      </c>
      <c r="B48" s="186">
        <v>4825</v>
      </c>
      <c r="C48" s="233">
        <v>69237589.14</v>
      </c>
      <c r="D48" s="236">
        <v>14349.759407253887</v>
      </c>
    </row>
    <row r="49" spans="1:4" s="165" customFormat="1" ht="12.75" customHeight="1">
      <c r="A49" s="186" t="s">
        <v>274</v>
      </c>
      <c r="B49" s="186">
        <v>1430</v>
      </c>
      <c r="C49" s="233">
        <v>20039811.689999998</v>
      </c>
      <c r="D49" s="236">
        <v>14013.854328671327</v>
      </c>
    </row>
    <row r="50" spans="1:4" s="165" customFormat="1" ht="12.75" customHeight="1">
      <c r="A50" s="186" t="s">
        <v>275</v>
      </c>
      <c r="B50" s="186">
        <v>4913</v>
      </c>
      <c r="C50" s="233">
        <v>104817761.82000001</v>
      </c>
      <c r="D50" s="236">
        <v>21334.77749236719</v>
      </c>
    </row>
    <row r="51" spans="1:4" s="194" customFormat="1" ht="12.75" customHeight="1">
      <c r="A51" s="184" t="s">
        <v>276</v>
      </c>
      <c r="B51" s="184">
        <v>1527</v>
      </c>
      <c r="C51" s="234">
        <v>24796369</v>
      </c>
      <c r="D51" s="235">
        <v>16238.617550753112</v>
      </c>
    </row>
    <row r="52" spans="1:4" s="165" customFormat="1" ht="12.75" customHeight="1">
      <c r="A52" s="186" t="s">
        <v>277</v>
      </c>
      <c r="B52" s="186">
        <v>953</v>
      </c>
      <c r="C52" s="233">
        <v>15072890.68</v>
      </c>
      <c r="D52" s="236">
        <v>15816.254648478489</v>
      </c>
    </row>
    <row r="53" spans="1:4" s="165" customFormat="1" ht="12.75" customHeight="1">
      <c r="A53" s="186" t="s">
        <v>278</v>
      </c>
      <c r="B53" s="186">
        <v>574</v>
      </c>
      <c r="C53" s="233">
        <v>9723478.319999998</v>
      </c>
      <c r="D53" s="236">
        <v>16939.857700348428</v>
      </c>
    </row>
    <row r="54" spans="1:4" s="194" customFormat="1" ht="12.75" customHeight="1">
      <c r="A54" s="184" t="s">
        <v>279</v>
      </c>
      <c r="B54" s="184">
        <v>5790</v>
      </c>
      <c r="C54" s="234">
        <v>108325719.43</v>
      </c>
      <c r="D54" s="235">
        <v>18709.10525561313</v>
      </c>
    </row>
    <row r="55" spans="1:4" s="165" customFormat="1" ht="12.75" customHeight="1">
      <c r="A55" s="186" t="s">
        <v>280</v>
      </c>
      <c r="B55" s="186">
        <v>2728</v>
      </c>
      <c r="C55" s="233">
        <v>53688006.050000004</v>
      </c>
      <c r="D55" s="236">
        <v>19680.354123900295</v>
      </c>
    </row>
    <row r="56" spans="1:4" s="165" customFormat="1" ht="12.75" customHeight="1">
      <c r="A56" s="186" t="s">
        <v>281</v>
      </c>
      <c r="B56" s="186">
        <v>743</v>
      </c>
      <c r="C56" s="233">
        <v>11001603.62</v>
      </c>
      <c r="D56" s="236">
        <v>14807.003526244951</v>
      </c>
    </row>
    <row r="57" spans="1:4" s="165" customFormat="1" ht="12.75" customHeight="1">
      <c r="A57" s="186" t="s">
        <v>282</v>
      </c>
      <c r="B57" s="186">
        <v>491</v>
      </c>
      <c r="C57" s="233">
        <v>6018797.56</v>
      </c>
      <c r="D57" s="236">
        <v>12258.24350305499</v>
      </c>
    </row>
    <row r="58" spans="1:4" s="165" customFormat="1" ht="12.75" customHeight="1">
      <c r="A58" s="186" t="s">
        <v>283</v>
      </c>
      <c r="B58" s="186">
        <v>1828</v>
      </c>
      <c r="C58" s="233">
        <v>37617312.2</v>
      </c>
      <c r="D58" s="236">
        <v>20578.398358862145</v>
      </c>
    </row>
    <row r="59" spans="1:4" s="194" customFormat="1" ht="12.75" customHeight="1">
      <c r="A59" s="184" t="s">
        <v>341</v>
      </c>
      <c r="B59" s="184">
        <v>31360</v>
      </c>
      <c r="C59" s="234">
        <v>1104462333.65</v>
      </c>
      <c r="D59" s="235">
        <v>35218.8244148597</v>
      </c>
    </row>
    <row r="60" spans="1:4" s="194" customFormat="1" ht="12.75" customHeight="1">
      <c r="A60" s="184" t="s">
        <v>342</v>
      </c>
      <c r="B60" s="184">
        <v>3977</v>
      </c>
      <c r="C60" s="234">
        <v>42844469.37</v>
      </c>
      <c r="D60" s="235">
        <v>10773.062451596681</v>
      </c>
    </row>
    <row r="61" spans="1:4" s="194" customFormat="1" ht="12.75" customHeight="1">
      <c r="A61" s="184" t="s">
        <v>343</v>
      </c>
      <c r="B61" s="184">
        <v>915</v>
      </c>
      <c r="C61" s="234">
        <v>15829187.790000003</v>
      </c>
      <c r="D61" s="235">
        <v>17299.658786885248</v>
      </c>
    </row>
    <row r="62" spans="1:4" s="194" customFormat="1" ht="12.75" customHeight="1">
      <c r="A62" s="184" t="s">
        <v>287</v>
      </c>
      <c r="B62" s="184">
        <v>5563</v>
      </c>
      <c r="C62" s="234">
        <v>193311326.8</v>
      </c>
      <c r="D62" s="235">
        <v>34749.474528132305</v>
      </c>
    </row>
    <row r="63" spans="1:4" s="165" customFormat="1" ht="12.75" customHeight="1">
      <c r="A63" s="186" t="s">
        <v>344</v>
      </c>
      <c r="B63" s="186">
        <v>1019</v>
      </c>
      <c r="C63" s="233">
        <v>19822062.189999998</v>
      </c>
      <c r="D63" s="236">
        <v>19452.465348380763</v>
      </c>
    </row>
    <row r="64" spans="1:4" s="165" customFormat="1" ht="12.75" customHeight="1">
      <c r="A64" s="186" t="s">
        <v>345</v>
      </c>
      <c r="B64" s="186">
        <v>1481</v>
      </c>
      <c r="C64" s="233">
        <v>46460132.599999994</v>
      </c>
      <c r="D64" s="236">
        <v>31370.78501012829</v>
      </c>
    </row>
    <row r="65" spans="1:4" s="165" customFormat="1" ht="12.75" customHeight="1">
      <c r="A65" s="186" t="s">
        <v>288</v>
      </c>
      <c r="B65" s="186">
        <v>3063</v>
      </c>
      <c r="C65" s="233">
        <v>127029132.01</v>
      </c>
      <c r="D65" s="236">
        <v>41472.129288279466</v>
      </c>
    </row>
    <row r="66" spans="1:4" s="194" customFormat="1" ht="12.75" customHeight="1">
      <c r="A66" s="184" t="s">
        <v>289</v>
      </c>
      <c r="B66" s="184">
        <v>974</v>
      </c>
      <c r="C66" s="234">
        <v>11755071.849999998</v>
      </c>
      <c r="D66" s="235">
        <v>12068.862268993838</v>
      </c>
    </row>
    <row r="67" spans="1:4" s="165" customFormat="1" ht="12.75" customHeight="1">
      <c r="A67" s="186" t="s">
        <v>290</v>
      </c>
      <c r="B67" s="186">
        <v>120</v>
      </c>
      <c r="C67" s="233">
        <v>1607868.75</v>
      </c>
      <c r="D67" s="236">
        <v>13398.90625</v>
      </c>
    </row>
    <row r="68" spans="1:4" s="165" customFormat="1" ht="12.75" customHeight="1">
      <c r="A68" s="186" t="s">
        <v>291</v>
      </c>
      <c r="B68" s="186">
        <v>77</v>
      </c>
      <c r="C68" s="233">
        <v>784060.98</v>
      </c>
      <c r="D68" s="236">
        <v>10182.61012987013</v>
      </c>
    </row>
    <row r="69" spans="1:4" s="165" customFormat="1" ht="9" customHeight="1">
      <c r="A69" s="187"/>
      <c r="B69" s="187"/>
      <c r="C69" s="187"/>
      <c r="D69" s="187"/>
    </row>
    <row r="70" spans="1:4" s="201" customFormat="1" ht="9" customHeight="1">
      <c r="A70" s="239"/>
      <c r="B70" s="240"/>
      <c r="C70" s="240"/>
      <c r="D70" s="240"/>
    </row>
    <row r="71" spans="1:4" s="165" customFormat="1" ht="12.75" customHeight="1">
      <c r="A71" s="435" t="s">
        <v>609</v>
      </c>
      <c r="B71" s="415"/>
      <c r="C71" s="415"/>
      <c r="D71" s="415"/>
    </row>
    <row r="72" spans="1:4" s="165" customFormat="1" ht="12.75">
      <c r="A72" s="436" t="s">
        <v>580</v>
      </c>
      <c r="B72" s="415"/>
      <c r="C72" s="415"/>
      <c r="D72" s="415"/>
    </row>
    <row r="73" s="165" customFormat="1" ht="12"/>
    <row r="74" s="165" customFormat="1" ht="12"/>
    <row r="75" s="165" customFormat="1" ht="12"/>
    <row r="76" s="165" customFormat="1" ht="12"/>
    <row r="77" s="165" customFormat="1" ht="12"/>
    <row r="78" s="165" customFormat="1" ht="12"/>
    <row r="79" s="165" customFormat="1" ht="12"/>
    <row r="80" s="165" customFormat="1" ht="12"/>
    <row r="81" s="165" customFormat="1" ht="12"/>
    <row r="82" s="165" customFormat="1" ht="12"/>
    <row r="83" s="165" customFormat="1" ht="12"/>
    <row r="84" s="165" customFormat="1" ht="12"/>
    <row r="85" s="165" customFormat="1" ht="12"/>
    <row r="86" s="165" customFormat="1" ht="12"/>
    <row r="87" s="165" customFormat="1" ht="12"/>
    <row r="88" s="165" customFormat="1" ht="12"/>
    <row r="89" s="165" customFormat="1" ht="12"/>
    <row r="90" s="165" customFormat="1" ht="12"/>
    <row r="91" s="165" customFormat="1" ht="12"/>
    <row r="92" s="165" customFormat="1" ht="12"/>
    <row r="93" s="165" customFormat="1" ht="12"/>
    <row r="94" s="165" customFormat="1" ht="12"/>
    <row r="95" s="165" customFormat="1" ht="12"/>
    <row r="96" s="165" customFormat="1" ht="12"/>
    <row r="97" s="165" customFormat="1" ht="12"/>
    <row r="98" s="165" customFormat="1" ht="12"/>
    <row r="99" s="165" customFormat="1" ht="12"/>
    <row r="100" s="165" customFormat="1" ht="12"/>
    <row r="101" s="165" customFormat="1" ht="12"/>
    <row r="102" s="165" customFormat="1" ht="12"/>
    <row r="103" s="165" customFormat="1" ht="12"/>
    <row r="104" s="165" customFormat="1" ht="12"/>
    <row r="105" s="165" customFormat="1" ht="12"/>
    <row r="106" s="165" customFormat="1" ht="12"/>
    <row r="107" s="165" customFormat="1" ht="12"/>
    <row r="108" s="165" customFormat="1" ht="12"/>
    <row r="109" s="165" customFormat="1" ht="12"/>
    <row r="110" s="165" customFormat="1" ht="12"/>
    <row r="111" s="165" customFormat="1" ht="12"/>
    <row r="112" s="165" customFormat="1" ht="12"/>
    <row r="113" s="165" customFormat="1" ht="12"/>
  </sheetData>
  <mergeCells count="4">
    <mergeCell ref="A3:D3"/>
    <mergeCell ref="B4:D4"/>
    <mergeCell ref="A71:D71"/>
    <mergeCell ref="A72:D72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workbookViewId="0" topLeftCell="A1">
      <selection activeCell="A1" sqref="A1:D1"/>
    </sheetView>
  </sheetViews>
  <sheetFormatPr defaultColWidth="10.7109375" defaultRowHeight="12.75"/>
  <cols>
    <col min="1" max="1" width="26.421875" style="15" bestFit="1" customWidth="1"/>
    <col min="2" max="2" width="14.8515625" style="15" customWidth="1"/>
    <col min="3" max="3" width="21.28125" style="15" hidden="1" customWidth="1"/>
    <col min="4" max="4" width="21.28125" style="15" bestFit="1" customWidth="1"/>
    <col min="5" max="5" width="20.57421875" style="15" customWidth="1"/>
    <col min="6" max="6" width="23.28125" style="15" bestFit="1" customWidth="1"/>
    <col min="7" max="16384" width="10.7109375" style="15" customWidth="1"/>
  </cols>
  <sheetData>
    <row r="1" spans="1:6" ht="18" customHeight="1">
      <c r="A1" s="416" t="s">
        <v>564</v>
      </c>
      <c r="B1" s="415"/>
      <c r="C1" s="415"/>
      <c r="D1" s="415"/>
      <c r="F1" s="160" t="s">
        <v>565</v>
      </c>
    </row>
    <row r="3" spans="1:6" s="14" customFormat="1" ht="27" customHeight="1">
      <c r="A3" s="438" t="s">
        <v>382</v>
      </c>
      <c r="B3" s="438"/>
      <c r="C3" s="438"/>
      <c r="D3" s="438"/>
      <c r="E3" s="438"/>
      <c r="F3" s="438"/>
    </row>
    <row r="4" spans="1:6" ht="12">
      <c r="A4" s="404" t="s">
        <v>315</v>
      </c>
      <c r="B4" s="404"/>
      <c r="C4" s="404"/>
      <c r="D4" s="404"/>
      <c r="E4" s="404"/>
      <c r="F4" s="404"/>
    </row>
    <row r="5" spans="1:6" ht="12">
      <c r="A5" s="409"/>
      <c r="B5" s="409"/>
      <c r="C5" s="409"/>
      <c r="D5" s="409"/>
      <c r="E5" s="409"/>
      <c r="F5" s="409"/>
    </row>
    <row r="6" spans="1:6" ht="12.75">
      <c r="A6" s="413" t="s">
        <v>593</v>
      </c>
      <c r="B6" s="397"/>
      <c r="C6" s="397"/>
      <c r="D6" s="397"/>
      <c r="E6" s="397"/>
      <c r="F6" s="397"/>
    </row>
    <row r="7" spans="1:6" ht="12">
      <c r="A7" s="410" t="s">
        <v>301</v>
      </c>
      <c r="B7" s="411"/>
      <c r="C7" s="412"/>
      <c r="D7" s="26" t="s">
        <v>303</v>
      </c>
      <c r="E7" s="27" t="s">
        <v>303</v>
      </c>
      <c r="F7" s="28"/>
    </row>
    <row r="8" spans="1:6" ht="12">
      <c r="A8" s="403" t="s">
        <v>316</v>
      </c>
      <c r="B8" s="404"/>
      <c r="C8" s="405"/>
      <c r="D8" s="53" t="s">
        <v>305</v>
      </c>
      <c r="E8" s="54" t="s">
        <v>317</v>
      </c>
      <c r="F8" s="54" t="s">
        <v>318</v>
      </c>
    </row>
    <row r="9" spans="1:6" s="14" customFormat="1" ht="12">
      <c r="A9" s="403" t="s">
        <v>301</v>
      </c>
      <c r="B9" s="404"/>
      <c r="C9" s="405"/>
      <c r="D9" s="29" t="s">
        <v>303</v>
      </c>
      <c r="E9" s="54" t="s">
        <v>319</v>
      </c>
      <c r="F9" s="54" t="s">
        <v>320</v>
      </c>
    </row>
    <row r="10" spans="1:6" ht="12">
      <c r="A10" s="406" t="s">
        <v>301</v>
      </c>
      <c r="B10" s="402"/>
      <c r="C10" s="407"/>
      <c r="D10" s="31" t="s">
        <v>303</v>
      </c>
      <c r="E10" s="32" t="s">
        <v>303</v>
      </c>
      <c r="F10" s="33"/>
    </row>
    <row r="11" spans="1:6" ht="12">
      <c r="A11" s="408" t="s">
        <v>301</v>
      </c>
      <c r="B11" s="408"/>
      <c r="C11" s="408"/>
      <c r="D11" s="16" t="s">
        <v>303</v>
      </c>
      <c r="E11" s="16" t="s">
        <v>303</v>
      </c>
      <c r="F11" s="34"/>
    </row>
    <row r="12" spans="1:6" ht="12">
      <c r="A12" s="35" t="s">
        <v>50</v>
      </c>
      <c r="B12" s="36"/>
      <c r="C12" s="36"/>
      <c r="D12" s="23">
        <v>795</v>
      </c>
      <c r="E12" s="23">
        <v>20096</v>
      </c>
      <c r="F12" s="20">
        <v>1042706</v>
      </c>
    </row>
    <row r="13" spans="1:6" ht="12">
      <c r="A13" s="25" t="s">
        <v>311</v>
      </c>
      <c r="B13" s="37"/>
      <c r="C13" s="37"/>
      <c r="D13" s="16">
        <v>36</v>
      </c>
      <c r="E13" s="16">
        <v>25</v>
      </c>
      <c r="F13" s="38">
        <v>1951</v>
      </c>
    </row>
    <row r="14" spans="1:6" ht="12">
      <c r="A14" s="25" t="s">
        <v>313</v>
      </c>
      <c r="B14" s="37"/>
      <c r="C14" s="37"/>
      <c r="D14" s="16">
        <v>539</v>
      </c>
      <c r="E14" s="16">
        <v>19844</v>
      </c>
      <c r="F14" s="38">
        <v>943560</v>
      </c>
    </row>
    <row r="15" spans="1:6" ht="12">
      <c r="A15" s="25" t="s">
        <v>653</v>
      </c>
      <c r="B15" s="37"/>
      <c r="C15" s="37"/>
      <c r="D15" s="16">
        <v>220</v>
      </c>
      <c r="E15" s="16">
        <v>227</v>
      </c>
      <c r="F15" s="38">
        <v>97195</v>
      </c>
    </row>
    <row r="16" spans="1:6" ht="9" customHeight="1">
      <c r="A16" s="402" t="s">
        <v>301</v>
      </c>
      <c r="B16" s="402"/>
      <c r="C16" s="402"/>
      <c r="D16" s="24" t="s">
        <v>303</v>
      </c>
      <c r="E16" s="24" t="s">
        <v>303</v>
      </c>
      <c r="F16" s="22"/>
    </row>
    <row r="17" spans="1:6" ht="9" customHeight="1">
      <c r="A17" s="174"/>
      <c r="B17" s="174"/>
      <c r="C17" s="174"/>
      <c r="D17" s="174"/>
      <c r="E17" s="174"/>
      <c r="F17" s="174"/>
    </row>
    <row r="18" spans="1:6" s="175" customFormat="1" ht="12" customHeight="1">
      <c r="A18" s="437" t="s">
        <v>594</v>
      </c>
      <c r="B18" s="415"/>
      <c r="C18" s="415"/>
      <c r="D18" s="415"/>
      <c r="E18" s="415"/>
      <c r="F18" s="415"/>
    </row>
  </sheetData>
  <mergeCells count="12">
    <mergeCell ref="A7:C7"/>
    <mergeCell ref="A6:F6"/>
    <mergeCell ref="A18:F18"/>
    <mergeCell ref="A1:D1"/>
    <mergeCell ref="A3:F3"/>
    <mergeCell ref="A16:C16"/>
    <mergeCell ref="A9:C9"/>
    <mergeCell ref="A10:C10"/>
    <mergeCell ref="A11:C11"/>
    <mergeCell ref="A8:C8"/>
    <mergeCell ref="A5:F5"/>
    <mergeCell ref="A4:F4"/>
  </mergeCells>
  <printOptions/>
  <pageMargins left="0.984251968503937" right="0.7874015748031497" top="0.984251968503937" bottom="0.984251968503937" header="0" footer="0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49.28125" style="17" customWidth="1"/>
    <col min="2" max="4" width="19.8515625" style="17" customWidth="1"/>
    <col min="5" max="16384" width="11.421875" style="17" customWidth="1"/>
  </cols>
  <sheetData>
    <row r="1" spans="1:4" ht="18" customHeight="1">
      <c r="A1" s="159" t="s">
        <v>564</v>
      </c>
      <c r="B1" s="158"/>
      <c r="C1" s="158"/>
      <c r="D1" s="160" t="s">
        <v>565</v>
      </c>
    </row>
    <row r="3" spans="1:4" ht="31.5" customHeight="1">
      <c r="A3" s="399" t="s">
        <v>383</v>
      </c>
      <c r="B3" s="399"/>
      <c r="C3" s="399"/>
      <c r="D3" s="399"/>
    </row>
    <row r="4" spans="1:4" ht="18" customHeight="1">
      <c r="A4" s="56" t="s">
        <v>593</v>
      </c>
      <c r="B4" s="400"/>
      <c r="C4" s="400"/>
      <c r="D4" s="400"/>
    </row>
    <row r="5" spans="1:4" s="55" customFormat="1" ht="39" customHeight="1">
      <c r="A5" s="18" t="s">
        <v>234</v>
      </c>
      <c r="B5" s="18" t="s">
        <v>50</v>
      </c>
      <c r="C5" s="18" t="s">
        <v>299</v>
      </c>
      <c r="D5" s="18" t="s">
        <v>300</v>
      </c>
    </row>
    <row r="6" spans="1:4" ht="23.25" customHeight="1">
      <c r="A6" s="57" t="s">
        <v>360</v>
      </c>
      <c r="B6" s="184">
        <v>795</v>
      </c>
      <c r="C6" s="184">
        <v>20096</v>
      </c>
      <c r="D6" s="184">
        <v>1042706</v>
      </c>
    </row>
    <row r="7" spans="1:4" ht="18.75" customHeight="1">
      <c r="A7" s="17" t="s">
        <v>361</v>
      </c>
      <c r="B7" s="186">
        <v>0</v>
      </c>
      <c r="C7" s="186">
        <v>0</v>
      </c>
      <c r="D7" s="186">
        <v>0</v>
      </c>
    </row>
    <row r="8" spans="1:4" ht="12" customHeight="1">
      <c r="A8" s="17" t="s">
        <v>362</v>
      </c>
      <c r="B8" s="186">
        <v>1</v>
      </c>
      <c r="C8" s="186">
        <v>2</v>
      </c>
      <c r="D8" s="186">
        <v>309</v>
      </c>
    </row>
    <row r="9" spans="1:4" ht="12" customHeight="1">
      <c r="A9" s="17" t="s">
        <v>363</v>
      </c>
      <c r="B9" s="186">
        <v>0</v>
      </c>
      <c r="C9" s="186">
        <v>0</v>
      </c>
      <c r="D9" s="186">
        <v>0</v>
      </c>
    </row>
    <row r="10" spans="1:4" ht="12" customHeight="1">
      <c r="A10" s="17" t="s">
        <v>364</v>
      </c>
      <c r="B10" s="186">
        <v>64</v>
      </c>
      <c r="C10" s="241" t="s">
        <v>359</v>
      </c>
      <c r="D10" s="241" t="s">
        <v>359</v>
      </c>
    </row>
    <row r="11" spans="1:4" ht="12" customHeight="1">
      <c r="A11" s="17" t="s">
        <v>365</v>
      </c>
      <c r="B11" s="186">
        <v>0</v>
      </c>
      <c r="C11" s="186">
        <v>0</v>
      </c>
      <c r="D11" s="186">
        <v>0</v>
      </c>
    </row>
    <row r="12" spans="1:4" ht="12" customHeight="1">
      <c r="A12" s="17" t="s">
        <v>366</v>
      </c>
      <c r="B12" s="186">
        <v>0</v>
      </c>
      <c r="C12" s="186">
        <v>0</v>
      </c>
      <c r="D12" s="186">
        <v>0</v>
      </c>
    </row>
    <row r="13" spans="1:4" ht="12" customHeight="1">
      <c r="A13" s="17" t="s">
        <v>367</v>
      </c>
      <c r="B13" s="186">
        <v>1</v>
      </c>
      <c r="C13" s="154">
        <v>1</v>
      </c>
      <c r="D13" s="186">
        <v>160</v>
      </c>
    </row>
    <row r="14" spans="1:4" ht="12" customHeight="1">
      <c r="A14" s="17" t="s">
        <v>368</v>
      </c>
      <c r="B14" s="186">
        <v>3</v>
      </c>
      <c r="C14" s="186">
        <v>3</v>
      </c>
      <c r="D14" s="186">
        <v>179</v>
      </c>
    </row>
    <row r="15" spans="1:4" ht="12" customHeight="1">
      <c r="A15" s="17" t="s">
        <v>369</v>
      </c>
      <c r="B15" s="186">
        <v>227</v>
      </c>
      <c r="C15" s="186">
        <v>16039</v>
      </c>
      <c r="D15" s="186">
        <v>404217</v>
      </c>
    </row>
    <row r="16" spans="1:4" ht="12" customHeight="1">
      <c r="A16" s="17" t="s">
        <v>370</v>
      </c>
      <c r="B16" s="186">
        <v>0</v>
      </c>
      <c r="C16" s="186">
        <v>0</v>
      </c>
      <c r="D16" s="186">
        <v>0</v>
      </c>
    </row>
    <row r="17" spans="1:4" ht="12" customHeight="1">
      <c r="A17" s="17" t="s">
        <v>371</v>
      </c>
      <c r="B17" s="186">
        <v>4</v>
      </c>
      <c r="C17" s="186">
        <v>7</v>
      </c>
      <c r="D17" s="186">
        <v>114</v>
      </c>
    </row>
    <row r="18" spans="1:4" ht="12" customHeight="1">
      <c r="A18" s="17" t="s">
        <v>372</v>
      </c>
      <c r="B18" s="186">
        <v>185</v>
      </c>
      <c r="C18" s="186">
        <v>244</v>
      </c>
      <c r="D18" s="186">
        <v>45377</v>
      </c>
    </row>
    <row r="19" spans="1:4" ht="12" customHeight="1">
      <c r="A19" s="17" t="s">
        <v>373</v>
      </c>
      <c r="B19" s="186">
        <v>137</v>
      </c>
      <c r="C19" s="186">
        <v>159</v>
      </c>
      <c r="D19" s="186">
        <v>200955</v>
      </c>
    </row>
    <row r="20" spans="1:4" ht="12" customHeight="1">
      <c r="A20" s="17" t="s">
        <v>374</v>
      </c>
      <c r="B20" s="186">
        <v>0</v>
      </c>
      <c r="C20" s="186">
        <v>0</v>
      </c>
      <c r="D20" s="186">
        <v>0</v>
      </c>
    </row>
    <row r="21" spans="1:4" ht="12" customHeight="1">
      <c r="A21" s="17" t="s">
        <v>375</v>
      </c>
      <c r="B21" s="186">
        <v>57</v>
      </c>
      <c r="C21" s="186">
        <v>3505</v>
      </c>
      <c r="D21" s="186">
        <v>49389</v>
      </c>
    </row>
    <row r="22" spans="1:4" ht="12" customHeight="1">
      <c r="A22" s="17" t="s">
        <v>376</v>
      </c>
      <c r="B22" s="186">
        <v>0</v>
      </c>
      <c r="C22" s="186">
        <v>0</v>
      </c>
      <c r="D22" s="186">
        <v>0</v>
      </c>
    </row>
    <row r="23" spans="1:4" ht="12" customHeight="1">
      <c r="A23" s="17" t="s">
        <v>377</v>
      </c>
      <c r="B23" s="186">
        <v>9</v>
      </c>
      <c r="C23" s="186">
        <v>9</v>
      </c>
      <c r="D23" s="186">
        <v>838</v>
      </c>
    </row>
    <row r="24" spans="1:4" ht="12" customHeight="1">
      <c r="A24" s="17" t="s">
        <v>378</v>
      </c>
      <c r="B24" s="186">
        <v>51</v>
      </c>
      <c r="C24" s="186">
        <v>49</v>
      </c>
      <c r="D24" s="186">
        <v>1639</v>
      </c>
    </row>
    <row r="25" spans="1:4" ht="12" customHeight="1">
      <c r="A25" s="17" t="s">
        <v>379</v>
      </c>
      <c r="B25" s="186">
        <v>1</v>
      </c>
      <c r="C25" s="186">
        <v>1</v>
      </c>
      <c r="D25" s="186">
        <v>3</v>
      </c>
    </row>
    <row r="26" spans="1:4" ht="12" customHeight="1">
      <c r="A26" s="17" t="s">
        <v>380</v>
      </c>
      <c r="B26" s="186">
        <v>55</v>
      </c>
      <c r="C26" s="186">
        <v>77</v>
      </c>
      <c r="D26" s="186">
        <v>339526</v>
      </c>
    </row>
    <row r="27" spans="1:4" ht="9" customHeight="1">
      <c r="A27" s="19" t="s">
        <v>301</v>
      </c>
      <c r="B27" s="19"/>
      <c r="C27" s="19"/>
      <c r="D27" s="19"/>
    </row>
    <row r="28" spans="1:4" ht="9" customHeight="1">
      <c r="A28" s="66"/>
      <c r="B28" s="66"/>
      <c r="C28" s="66"/>
      <c r="D28" s="66"/>
    </row>
    <row r="29" spans="1:4" ht="12">
      <c r="A29" s="398" t="s">
        <v>619</v>
      </c>
      <c r="B29" s="398"/>
      <c r="C29" s="398"/>
      <c r="D29" s="398"/>
    </row>
  </sheetData>
  <mergeCells count="3">
    <mergeCell ref="A29:D29"/>
    <mergeCell ref="A3:D3"/>
    <mergeCell ref="B4:D4"/>
  </mergeCells>
  <printOptions/>
  <pageMargins left="0.75" right="0.75" top="1" bottom="1" header="0" footer="0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1" sqref="A1:C1"/>
    </sheetView>
  </sheetViews>
  <sheetFormatPr defaultColWidth="10.7109375" defaultRowHeight="12.75"/>
  <cols>
    <col min="1" max="1" width="26.421875" style="21" bestFit="1" customWidth="1"/>
    <col min="2" max="2" width="12.7109375" style="21" customWidth="1"/>
    <col min="3" max="3" width="11.7109375" style="21" customWidth="1"/>
    <col min="4" max="4" width="21.28125" style="21" bestFit="1" customWidth="1"/>
    <col min="5" max="5" width="20.57421875" style="21" customWidth="1"/>
    <col min="6" max="6" width="23.28125" style="21" bestFit="1" customWidth="1"/>
    <col min="7" max="16384" width="10.7109375" style="21" customWidth="1"/>
  </cols>
  <sheetData>
    <row r="1" spans="1:6" ht="18" customHeight="1">
      <c r="A1" s="416" t="s">
        <v>564</v>
      </c>
      <c r="B1" s="415"/>
      <c r="C1" s="415"/>
      <c r="F1" s="160" t="s">
        <v>565</v>
      </c>
    </row>
    <row r="3" spans="1:6" s="45" customFormat="1" ht="30" customHeight="1">
      <c r="A3" s="438" t="s">
        <v>386</v>
      </c>
      <c r="B3" s="438"/>
      <c r="C3" s="438"/>
      <c r="D3" s="438"/>
      <c r="E3" s="438"/>
      <c r="F3" s="438"/>
    </row>
    <row r="4" spans="1:6" s="46" customFormat="1" ht="11.25" customHeight="1">
      <c r="A4" s="409"/>
      <c r="B4" s="409"/>
      <c r="C4" s="409"/>
      <c r="D4" s="409"/>
      <c r="E4" s="409"/>
      <c r="F4" s="409"/>
    </row>
    <row r="5" spans="1:6" ht="12.75">
      <c r="A5" s="413" t="s">
        <v>593</v>
      </c>
      <c r="B5" s="397"/>
      <c r="C5" s="397"/>
      <c r="D5" s="397"/>
      <c r="E5" s="397"/>
      <c r="F5" s="397"/>
    </row>
    <row r="6" spans="1:6" ht="11.25" customHeight="1">
      <c r="A6" s="392" t="s">
        <v>321</v>
      </c>
      <c r="B6" s="393"/>
      <c r="C6" s="394"/>
      <c r="D6" s="39"/>
      <c r="E6" s="28"/>
      <c r="F6" s="28"/>
    </row>
    <row r="7" spans="1:6" ht="11.25" customHeight="1">
      <c r="A7" s="322"/>
      <c r="B7" s="40"/>
      <c r="C7" s="41"/>
      <c r="D7" s="40"/>
      <c r="E7" s="30"/>
      <c r="F7" s="30"/>
    </row>
    <row r="8" spans="1:6" s="45" customFormat="1" ht="12.75" customHeight="1">
      <c r="A8" s="395" t="s">
        <v>322</v>
      </c>
      <c r="B8" s="396"/>
      <c r="C8" s="384"/>
      <c r="D8" s="330" t="s">
        <v>323</v>
      </c>
      <c r="E8" s="54" t="s">
        <v>324</v>
      </c>
      <c r="F8" s="54" t="s">
        <v>318</v>
      </c>
    </row>
    <row r="9" spans="1:6" ht="11.25" customHeight="1">
      <c r="A9" s="385" t="s">
        <v>321</v>
      </c>
      <c r="B9" s="386"/>
      <c r="C9" s="387"/>
      <c r="D9" s="41"/>
      <c r="E9" s="54" t="s">
        <v>325</v>
      </c>
      <c r="F9" s="54" t="s">
        <v>320</v>
      </c>
    </row>
    <row r="10" spans="1:6" ht="13.5" customHeight="1">
      <c r="A10" s="388" t="s">
        <v>321</v>
      </c>
      <c r="B10" s="389"/>
      <c r="C10" s="390"/>
      <c r="D10" s="42"/>
      <c r="E10" s="33"/>
      <c r="F10" s="33"/>
    </row>
    <row r="11" spans="1:6" ht="12" customHeight="1">
      <c r="A11" s="393" t="s">
        <v>321</v>
      </c>
      <c r="B11" s="393"/>
      <c r="C11" s="393"/>
      <c r="D11" s="38"/>
      <c r="E11" s="38" t="s">
        <v>326</v>
      </c>
      <c r="F11" s="38"/>
    </row>
    <row r="12" spans="1:6" ht="12">
      <c r="A12" s="35" t="s">
        <v>310</v>
      </c>
      <c r="B12" s="36"/>
      <c r="C12" s="43"/>
      <c r="D12" s="20">
        <v>189</v>
      </c>
      <c r="E12" s="20">
        <v>6864</v>
      </c>
      <c r="F12" s="20">
        <v>139405</v>
      </c>
    </row>
    <row r="13" spans="1:6" ht="12">
      <c r="A13" s="25" t="s">
        <v>327</v>
      </c>
      <c r="B13" s="37"/>
      <c r="C13" s="44"/>
      <c r="D13" s="38">
        <v>68</v>
      </c>
      <c r="E13" s="38">
        <v>2221</v>
      </c>
      <c r="F13" s="38">
        <v>87025</v>
      </c>
    </row>
    <row r="14" spans="1:6" ht="12">
      <c r="A14" s="25" t="s">
        <v>328</v>
      </c>
      <c r="B14" s="37"/>
      <c r="C14" s="44"/>
      <c r="D14" s="38">
        <v>61</v>
      </c>
      <c r="E14" s="38">
        <v>51</v>
      </c>
      <c r="F14" s="38">
        <v>31826</v>
      </c>
    </row>
    <row r="15" spans="1:6" ht="12">
      <c r="A15" s="25" t="s">
        <v>329</v>
      </c>
      <c r="B15" s="37"/>
      <c r="C15" s="44"/>
      <c r="D15" s="38">
        <v>60</v>
      </c>
      <c r="E15" s="38">
        <v>4592</v>
      </c>
      <c r="F15" s="38">
        <v>20554</v>
      </c>
    </row>
    <row r="16" spans="1:6" ht="8.25" customHeight="1">
      <c r="A16" s="402" t="s">
        <v>321</v>
      </c>
      <c r="B16" s="402"/>
      <c r="C16" s="22" t="s">
        <v>326</v>
      </c>
      <c r="D16" s="22"/>
      <c r="E16" s="22" t="s">
        <v>326</v>
      </c>
      <c r="F16" s="22"/>
    </row>
    <row r="17" spans="1:6" ht="12">
      <c r="A17" s="411"/>
      <c r="B17" s="411"/>
      <c r="C17" s="411"/>
      <c r="D17" s="411"/>
      <c r="E17" s="411"/>
      <c r="F17" s="411"/>
    </row>
    <row r="18" spans="1:6" ht="12">
      <c r="A18" s="401"/>
      <c r="B18" s="401"/>
      <c r="C18" s="401"/>
      <c r="D18" s="401"/>
      <c r="E18" s="401"/>
      <c r="F18" s="401"/>
    </row>
    <row r="19" spans="1:6" ht="12">
      <c r="A19" s="16"/>
      <c r="B19" s="16"/>
      <c r="C19" s="16"/>
      <c r="D19" s="16"/>
      <c r="E19" s="16"/>
      <c r="F19" s="16"/>
    </row>
  </sheetData>
  <mergeCells count="12">
    <mergeCell ref="A5:F5"/>
    <mergeCell ref="A1:C1"/>
    <mergeCell ref="A3:F3"/>
    <mergeCell ref="A4:F4"/>
    <mergeCell ref="A18:F18"/>
    <mergeCell ref="A6:C6"/>
    <mergeCell ref="A8:C8"/>
    <mergeCell ref="A9:C9"/>
    <mergeCell ref="A10:C10"/>
    <mergeCell ref="A11:C11"/>
    <mergeCell ref="A16:B16"/>
    <mergeCell ref="A17:F17"/>
  </mergeCells>
  <printOptions/>
  <pageMargins left="0.75" right="0.75" top="1" bottom="1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50666218R</dc:creator>
  <cp:keywords/>
  <dc:description/>
  <cp:lastModifiedBy>50067416G</cp:lastModifiedBy>
  <cp:lastPrinted>2014-05-26T07:33:17Z</cp:lastPrinted>
  <dcterms:created xsi:type="dcterms:W3CDTF">2013-04-11T11:48:42Z</dcterms:created>
  <dcterms:modified xsi:type="dcterms:W3CDTF">2014-07-02T12:29:36Z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